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793" activeTab="0"/>
  </bookViews>
  <sheets>
    <sheet name="Cクラス" sheetId="1" r:id="rId1"/>
    <sheet name="Cクラス (２日目)" sheetId="2" r:id="rId2"/>
    <sheet name="×Cクラス　２日目" sheetId="3" state="hidden" r:id="rId3"/>
  </sheets>
  <definedNames>
    <definedName name="_xlnm.Print_Area" localSheetId="2">'×Cクラス　２日目'!$A$1:$CZ$51</definedName>
    <definedName name="_xlnm.Print_Area" localSheetId="0">'Cクラス'!$A$1:$BR$47</definedName>
    <definedName name="_xlnm.Print_Area" localSheetId="1">'Cクラス (２日目)'!$A$1:$BR$47</definedName>
    <definedName name="_xlnm.Print_Titles" localSheetId="0">'Cクラス'!$1:$2</definedName>
    <definedName name="_xlnm.Print_Titles" localSheetId="1">'Cクラス (２日目)'!$1:$2</definedName>
  </definedNames>
  <calcPr fullCalcOnLoad="1"/>
</workbook>
</file>

<file path=xl/sharedStrings.xml><?xml version="1.0" encoding="utf-8"?>
<sst xmlns="http://schemas.openxmlformats.org/spreadsheetml/2006/main" count="256" uniqueCount="110">
  <si>
    <t>チーム名</t>
  </si>
  <si>
    <t>審判割当</t>
  </si>
  <si>
    <t>得失差</t>
  </si>
  <si>
    <t>当該</t>
  </si>
  <si>
    <t>☆予選リーグ</t>
  </si>
  <si>
    <t>【Ｃブロック】</t>
  </si>
  <si>
    <t>勝点</t>
  </si>
  <si>
    <t>【Ａブロック】</t>
  </si>
  <si>
    <t>得点</t>
  </si>
  <si>
    <t>順位</t>
  </si>
  <si>
    <t>№</t>
  </si>
  <si>
    <t>組合せ表【Cクラス】２日目</t>
  </si>
  <si>
    <t>失点</t>
  </si>
  <si>
    <t>勝敗</t>
  </si>
  <si>
    <t>-</t>
  </si>
  <si>
    <t>B②</t>
  </si>
  <si>
    <t>仮順位2</t>
  </si>
  <si>
    <t>第1試合</t>
  </si>
  <si>
    <t>仮順位1</t>
  </si>
  <si>
    <t>Ａ１</t>
  </si>
  <si>
    <t>勝点Ａ</t>
  </si>
  <si>
    <t>勝点Ｂ</t>
  </si>
  <si>
    <t>勝点順位</t>
  </si>
  <si>
    <t>得点順位</t>
  </si>
  <si>
    <t>第3試合</t>
  </si>
  <si>
    <t>リーグ
２位</t>
  </si>
  <si>
    <t>失点順位</t>
  </si>
  <si>
    <t>得失点順位</t>
  </si>
  <si>
    <t>得失点差</t>
  </si>
  <si>
    <t>ＫＳＣジュニア</t>
  </si>
  <si>
    <t>【Ｂブロック】</t>
  </si>
  <si>
    <t>Ａ３</t>
  </si>
  <si>
    <t>試合進行表　Ａコート</t>
  </si>
  <si>
    <t>試合時間</t>
  </si>
  <si>
    <t>対戦カード</t>
  </si>
  <si>
    <t>Ａ２</t>
  </si>
  <si>
    <t>第2試合</t>
  </si>
  <si>
    <t>Ｂ１</t>
  </si>
  <si>
    <t>Ｂ２</t>
  </si>
  <si>
    <t>第6試合</t>
  </si>
  <si>
    <t>第4試合</t>
  </si>
  <si>
    <t>A③</t>
  </si>
  <si>
    <t>Ｂ３</t>
  </si>
  <si>
    <t>第5試合</t>
  </si>
  <si>
    <t>※審判については、当該チームより１名ずつ選出し試合を行って下さい。</t>
  </si>
  <si>
    <t>Ｂ④</t>
  </si>
  <si>
    <t>A①</t>
  </si>
  <si>
    <t>　</t>
  </si>
  <si>
    <t>審判は当該チームとし、</t>
  </si>
  <si>
    <t>B１位</t>
  </si>
  <si>
    <t>主審は双方の話し合いにて決定する。</t>
  </si>
  <si>
    <t>会場：庚申山総合公園多目的広場</t>
  </si>
  <si>
    <t>試合進行表　Ｂコート</t>
  </si>
  <si>
    <t>Ｃ１</t>
  </si>
  <si>
    <t>Ｃ２</t>
  </si>
  <si>
    <t>Ｃ３</t>
  </si>
  <si>
    <t>D１位</t>
  </si>
  <si>
    <t>会場：庚申山総合公園多目的広場</t>
  </si>
  <si>
    <t>リーグ
１位</t>
  </si>
  <si>
    <t>A⑥</t>
  </si>
  <si>
    <t>A⑤</t>
  </si>
  <si>
    <t>Ｂ⑥</t>
  </si>
  <si>
    <t>Ｂ⑤</t>
  </si>
  <si>
    <t>B③</t>
  </si>
  <si>
    <t>A②</t>
  </si>
  <si>
    <t>A１位</t>
  </si>
  <si>
    <t>C１位</t>
  </si>
  <si>
    <t>A２位</t>
  </si>
  <si>
    <t>B２位</t>
  </si>
  <si>
    <t>C２位</t>
  </si>
  <si>
    <t>D２位</t>
  </si>
  <si>
    <t>リーグ
３位</t>
  </si>
  <si>
    <t>A④</t>
  </si>
  <si>
    <t>B①</t>
  </si>
  <si>
    <t>A３位</t>
  </si>
  <si>
    <t>B３位</t>
  </si>
  <si>
    <t>C３位</t>
  </si>
  <si>
    <t>D３位</t>
  </si>
  <si>
    <t>平井ＪＦＣ</t>
  </si>
  <si>
    <t>新町ＳＣ</t>
  </si>
  <si>
    <t>美土里ＳＣ</t>
  </si>
  <si>
    <t>ＳＣ小野</t>
  </si>
  <si>
    <t>ＦＣブルーストライカーズ</t>
  </si>
  <si>
    <t>ＦＣ藤岡</t>
  </si>
  <si>
    <t>吉井ＪＰ</t>
  </si>
  <si>
    <t>☆順位トーナメント</t>
  </si>
  <si>
    <t>期日：1月23日（日）</t>
  </si>
  <si>
    <t>組合せ表【Cクラス】１日目</t>
  </si>
  <si>
    <t>美九里ＦＣ</t>
  </si>
  <si>
    <t>期日：3月5日（土）</t>
  </si>
  <si>
    <t>組合せ表【Cクラス】２日目</t>
  </si>
  <si>
    <t>期日：3月6日（日）</t>
  </si>
  <si>
    <t>☆順位リーグ</t>
  </si>
  <si>
    <t>【１位リーグ】</t>
  </si>
  <si>
    <t>Ａ組１位</t>
  </si>
  <si>
    <t>Ｂ組１位</t>
  </si>
  <si>
    <t>Ｃ組１位</t>
  </si>
  <si>
    <t>Ａ組２位</t>
  </si>
  <si>
    <t>Ｂ組２位</t>
  </si>
  <si>
    <t>Ｃ組２位</t>
  </si>
  <si>
    <t>【２位リーグ】</t>
  </si>
  <si>
    <t>【３位リーグ】</t>
  </si>
  <si>
    <t>Ａ組３位</t>
  </si>
  <si>
    <t>Ｂ組３位</t>
  </si>
  <si>
    <t>Ｃ組３位</t>
  </si>
  <si>
    <t>Ｃ１</t>
  </si>
  <si>
    <t>Ｃ２</t>
  </si>
  <si>
    <t>Ａ３</t>
  </si>
  <si>
    <t>Ｂ３</t>
  </si>
  <si>
    <t>Ｃ３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</si>
</sst>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\+#,##0;\-#,##0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9"/>
      <name val="HG丸ｺﾞｼｯｸM-PRO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6"/>
      <name val="HG丸ｺﾞｼｯｸM-PRO"/>
      <family val="3"/>
    </font>
    <font>
      <sz val="10.5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9"/>
      <color indexed="8"/>
      <name val="HGSｺﾞｼｯｸM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8"/>
      <color indexed="27"/>
      <name val="HG丸ｺﾞｼｯｸM-PRO"/>
      <family val="3"/>
    </font>
    <font>
      <sz val="8"/>
      <color indexed="9"/>
      <name val="HG丸ｺﾞｼｯｸM-PRO"/>
      <family val="3"/>
    </font>
    <font>
      <sz val="8"/>
      <color indexed="26"/>
      <name val="HG丸ｺﾞｼｯｸM-PRO"/>
      <family val="3"/>
    </font>
    <font>
      <sz val="8"/>
      <color rgb="FFCCFFFF"/>
      <name val="HG丸ｺﾞｼｯｸM-PRO"/>
      <family val="3"/>
    </font>
    <font>
      <sz val="8"/>
      <color theme="0"/>
      <name val="HG丸ｺﾞｼｯｸM-PRO"/>
      <family val="3"/>
    </font>
    <font>
      <sz val="8"/>
      <color rgb="FFFFFFCC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20" fontId="2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Border="1" applyAlignment="1">
      <alignment horizontal="distributed" vertical="center"/>
    </xf>
    <xf numFmtId="2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78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20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20" fontId="3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vertical="distributed" textRotation="255"/>
    </xf>
    <xf numFmtId="0" fontId="33" fillId="0" borderId="0" xfId="0" applyFont="1" applyBorder="1" applyAlignment="1">
      <alignment vertical="center" textRotation="255" shrinkToFit="1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177" fontId="21" fillId="0" borderId="29" xfId="0" applyNumberFormat="1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177" fontId="21" fillId="0" borderId="30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20" fontId="33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distributed" textRotation="255"/>
    </xf>
    <xf numFmtId="0" fontId="29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distributed" vertical="center" shrinkToFit="1"/>
    </xf>
    <xf numFmtId="0" fontId="27" fillId="6" borderId="35" xfId="0" applyFont="1" applyFill="1" applyBorder="1" applyAlignment="1">
      <alignment horizontal="distributed" vertical="center" shrinkToFit="1"/>
    </xf>
    <xf numFmtId="0" fontId="25" fillId="6" borderId="36" xfId="0" applyNumberFormat="1" applyFont="1" applyFill="1" applyBorder="1" applyAlignment="1">
      <alignment horizontal="center" vertical="center"/>
    </xf>
    <xf numFmtId="0" fontId="25" fillId="6" borderId="37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20" fontId="24" fillId="0" borderId="31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7" fillId="0" borderId="31" xfId="0" applyFont="1" applyBorder="1" applyAlignment="1">
      <alignment horizontal="distributed" vertical="center" shrinkToFit="1"/>
    </xf>
    <xf numFmtId="0" fontId="21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distributed" vertical="center" shrinkToFit="1"/>
    </xf>
    <xf numFmtId="0" fontId="27" fillId="0" borderId="35" xfId="0" applyFont="1" applyBorder="1" applyAlignment="1">
      <alignment horizontal="distributed" vertical="center" shrinkToFit="1"/>
    </xf>
    <xf numFmtId="0" fontId="25" fillId="0" borderId="36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4" fillId="6" borderId="41" xfId="0" applyFont="1" applyFill="1" applyBorder="1" applyAlignment="1">
      <alignment horizontal="distributed" vertical="center"/>
    </xf>
    <xf numFmtId="0" fontId="24" fillId="6" borderId="34" xfId="0" applyFont="1" applyFill="1" applyBorder="1" applyAlignment="1">
      <alignment horizontal="distributed" vertical="center"/>
    </xf>
    <xf numFmtId="20" fontId="24" fillId="6" borderId="34" xfId="0" applyNumberFormat="1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24" fillId="6" borderId="35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20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77" fontId="21" fillId="0" borderId="36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36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56" fontId="27" fillId="0" borderId="46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46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6" fillId="0" borderId="47" xfId="0" applyFont="1" applyBorder="1" applyAlignment="1">
      <alignment horizontal="distributed" vertical="center"/>
    </xf>
    <xf numFmtId="0" fontId="26" fillId="0" borderId="44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45" xfId="0" applyFont="1" applyBorder="1" applyAlignment="1">
      <alignment horizontal="distributed" vertical="center"/>
    </xf>
    <xf numFmtId="0" fontId="26" fillId="0" borderId="6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63" xfId="0" applyFont="1" applyBorder="1" applyAlignment="1">
      <alignment horizontal="distributed" vertical="center"/>
    </xf>
    <xf numFmtId="0" fontId="33" fillId="0" borderId="4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20" fontId="33" fillId="0" borderId="46" xfId="0" applyNumberFormat="1" applyFont="1" applyBorder="1" applyAlignment="1">
      <alignment horizontal="center" vertical="center"/>
    </xf>
    <xf numFmtId="20" fontId="33" fillId="0" borderId="11" xfId="0" applyNumberFormat="1" applyFont="1" applyBorder="1" applyAlignment="1">
      <alignment horizontal="center" vertical="center"/>
    </xf>
    <xf numFmtId="20" fontId="33" fillId="0" borderId="47" xfId="0" applyNumberFormat="1" applyFont="1" applyBorder="1" applyAlignment="1">
      <alignment horizontal="center" vertical="center"/>
    </xf>
    <xf numFmtId="20" fontId="33" fillId="0" borderId="70" xfId="0" applyNumberFormat="1" applyFont="1" applyBorder="1" applyAlignment="1">
      <alignment horizontal="center" vertical="center"/>
    </xf>
    <xf numFmtId="20" fontId="33" fillId="0" borderId="0" xfId="0" applyNumberFormat="1" applyFont="1" applyBorder="1" applyAlignment="1">
      <alignment horizontal="center" vertical="center"/>
    </xf>
    <xf numFmtId="20" fontId="33" fillId="0" borderId="71" xfId="0" applyNumberFormat="1" applyFont="1" applyBorder="1" applyAlignment="1">
      <alignment horizontal="center" vertical="center"/>
    </xf>
    <xf numFmtId="20" fontId="33" fillId="0" borderId="62" xfId="0" applyNumberFormat="1" applyFont="1" applyBorder="1" applyAlignment="1">
      <alignment horizontal="center" vertical="center"/>
    </xf>
    <xf numFmtId="20" fontId="33" fillId="0" borderId="12" xfId="0" applyNumberFormat="1" applyFont="1" applyBorder="1" applyAlignment="1">
      <alignment horizontal="center" vertical="center"/>
    </xf>
    <xf numFmtId="20" fontId="33" fillId="0" borderId="63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20" fontId="34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0" fontId="34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distributed" vertical="center" shrinkToFit="1"/>
    </xf>
    <xf numFmtId="0" fontId="25" fillId="24" borderId="36" xfId="0" applyNumberFormat="1" applyFont="1" applyFill="1" applyBorder="1" applyAlignment="1">
      <alignment horizontal="center" vertical="center"/>
    </xf>
    <xf numFmtId="0" fontId="25" fillId="24" borderId="37" xfId="0" applyNumberFormat="1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distributed" vertical="center"/>
    </xf>
    <xf numFmtId="0" fontId="24" fillId="24" borderId="34" xfId="0" applyFont="1" applyFill="1" applyBorder="1" applyAlignment="1">
      <alignment horizontal="distributed" vertical="center"/>
    </xf>
    <xf numFmtId="20" fontId="24" fillId="24" borderId="34" xfId="0" applyNumberFormat="1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0" fillId="24" borderId="34" xfId="0" applyFont="1" applyFill="1" applyBorder="1" applyAlignment="1">
      <alignment horizontal="distributed" vertical="center" shrinkToFit="1"/>
    </xf>
    <xf numFmtId="0" fontId="30" fillId="24" borderId="35" xfId="0" applyFont="1" applyFill="1" applyBorder="1" applyAlignment="1">
      <alignment horizontal="distributed" vertical="center" shrinkToFit="1"/>
    </xf>
    <xf numFmtId="0" fontId="30" fillId="24" borderId="34" xfId="0" applyFont="1" applyFill="1" applyBorder="1" applyAlignment="1">
      <alignment vertical="center" shrinkToFit="1"/>
    </xf>
    <xf numFmtId="0" fontId="30" fillId="24" borderId="35" xfId="0" applyFont="1" applyFill="1" applyBorder="1" applyAlignment="1">
      <alignment vertical="center" shrinkToFit="1"/>
    </xf>
    <xf numFmtId="0" fontId="41" fillId="25" borderId="34" xfId="0" applyFont="1" applyFill="1" applyBorder="1" applyAlignment="1">
      <alignment horizontal="distributed" vertical="center" shrinkToFit="1"/>
    </xf>
    <xf numFmtId="0" fontId="41" fillId="6" borderId="34" xfId="0" applyFont="1" applyFill="1" applyBorder="1" applyAlignment="1">
      <alignment horizontal="distributed" vertical="center" shrinkToFit="1"/>
    </xf>
    <xf numFmtId="0" fontId="41" fillId="6" borderId="35" xfId="0" applyFont="1" applyFill="1" applyBorder="1" applyAlignment="1">
      <alignment horizontal="distributed" vertical="center" shrinkToFit="1"/>
    </xf>
    <xf numFmtId="0" fontId="24" fillId="26" borderId="41" xfId="0" applyFont="1" applyFill="1" applyBorder="1" applyAlignment="1">
      <alignment horizontal="distributed" vertical="center"/>
    </xf>
    <xf numFmtId="0" fontId="24" fillId="26" borderId="34" xfId="0" applyFont="1" applyFill="1" applyBorder="1" applyAlignment="1">
      <alignment horizontal="distributed" vertical="center"/>
    </xf>
    <xf numFmtId="20" fontId="24" fillId="26" borderId="34" xfId="0" applyNumberFormat="1" applyFont="1" applyFill="1" applyBorder="1" applyAlignment="1">
      <alignment horizontal="center" vertical="center"/>
    </xf>
    <xf numFmtId="0" fontId="24" fillId="26" borderId="34" xfId="0" applyFont="1" applyFill="1" applyBorder="1" applyAlignment="1">
      <alignment horizontal="center" vertical="center"/>
    </xf>
    <xf numFmtId="0" fontId="24" fillId="26" borderId="35" xfId="0" applyFont="1" applyFill="1" applyBorder="1" applyAlignment="1">
      <alignment horizontal="center" vertical="center"/>
    </xf>
    <xf numFmtId="0" fontId="25" fillId="26" borderId="42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/>
    </xf>
    <xf numFmtId="0" fontId="42" fillId="26" borderId="34" xfId="0" applyFont="1" applyFill="1" applyBorder="1" applyAlignment="1">
      <alignment horizontal="distributed" vertical="center" shrinkToFit="1"/>
    </xf>
    <xf numFmtId="0" fontId="29" fillId="26" borderId="34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42" fillId="26" borderId="35" xfId="0" applyFont="1" applyFill="1" applyBorder="1" applyAlignment="1">
      <alignment horizontal="distributed" vertical="center" shrinkToFit="1"/>
    </xf>
    <xf numFmtId="0" fontId="24" fillId="26" borderId="38" xfId="0" applyFont="1" applyFill="1" applyBorder="1" applyAlignment="1">
      <alignment horizontal="distributed" vertical="center"/>
    </xf>
    <xf numFmtId="0" fontId="24" fillId="26" borderId="31" xfId="0" applyFont="1" applyFill="1" applyBorder="1" applyAlignment="1">
      <alignment horizontal="distributed" vertical="center"/>
    </xf>
    <xf numFmtId="20" fontId="24" fillId="26" borderId="31" xfId="0" applyNumberFormat="1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5" fillId="26" borderId="4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  <xf numFmtId="0" fontId="42" fillId="26" borderId="31" xfId="0" applyFont="1" applyFill="1" applyBorder="1" applyAlignment="1">
      <alignment horizontal="distributed" vertical="center" shrinkToFit="1"/>
    </xf>
    <xf numFmtId="0" fontId="29" fillId="26" borderId="31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0" fontId="42" fillId="26" borderId="39" xfId="0" applyFont="1" applyFill="1" applyBorder="1" applyAlignment="1">
      <alignment horizontal="distributed" vertical="center" shrinkToFit="1"/>
    </xf>
    <xf numFmtId="0" fontId="43" fillId="24" borderId="34" xfId="0" applyFont="1" applyFill="1" applyBorder="1" applyAlignment="1">
      <alignment horizontal="distributed" vertical="center" shrinkToFit="1"/>
    </xf>
    <xf numFmtId="0" fontId="43" fillId="24" borderId="35" xfId="0" applyFont="1" applyFill="1" applyBorder="1" applyAlignment="1">
      <alignment horizontal="distributed" vertical="center" shrinkToFit="1"/>
    </xf>
    <xf numFmtId="0" fontId="27" fillId="26" borderId="34" xfId="0" applyFont="1" applyFill="1" applyBorder="1" applyAlignment="1">
      <alignment horizontal="distributed" vertical="center" shrinkToFit="1"/>
    </xf>
    <xf numFmtId="0" fontId="27" fillId="26" borderId="35" xfId="0" applyFont="1" applyFill="1" applyBorder="1" applyAlignment="1">
      <alignment horizontal="distributed" vertical="center" shrinkToFit="1"/>
    </xf>
    <xf numFmtId="0" fontId="27" fillId="26" borderId="31" xfId="0" applyFont="1" applyFill="1" applyBorder="1" applyAlignment="1">
      <alignment horizontal="distributed" vertical="center" shrinkToFit="1"/>
    </xf>
    <xf numFmtId="0" fontId="27" fillId="26" borderId="39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7"/>
  <sheetViews>
    <sheetView tabSelected="1" zoomScaleSheetLayoutView="110" zoomScalePageLayoutView="0" workbookViewId="0" topLeftCell="A1">
      <selection activeCell="BV9" sqref="BV9"/>
    </sheetView>
  </sheetViews>
  <sheetFormatPr defaultColWidth="1.625" defaultRowHeight="16.5" customHeight="1"/>
  <cols>
    <col min="1" max="3" width="1.625" style="1" bestFit="1" customWidth="1"/>
    <col min="4" max="4" width="9.125" style="1" hidden="1" customWidth="1"/>
    <col min="5" max="53" width="1.625" style="1" bestFit="1" customWidth="1"/>
    <col min="54" max="55" width="4.75390625" style="1" hidden="1" customWidth="1"/>
    <col min="56" max="56" width="9.125" style="1" hidden="1" customWidth="1"/>
    <col min="57" max="57" width="6.375" style="1" hidden="1" customWidth="1"/>
    <col min="58" max="58" width="6.00390625" style="1" hidden="1" customWidth="1"/>
    <col min="59" max="59" width="5.875" style="1" hidden="1" customWidth="1"/>
    <col min="60" max="62" width="9.125" style="1" hidden="1" customWidth="1"/>
    <col min="63" max="63" width="9.625" style="1" hidden="1" customWidth="1"/>
    <col min="64" max="64" width="9.125" style="1" hidden="1" customWidth="1"/>
    <col min="65" max="65" width="1.625" style="1" customWidth="1"/>
    <col min="66" max="66" width="1.625" style="1" bestFit="1" customWidth="1"/>
    <col min="67" max="16384" width="1.625" style="1" customWidth="1"/>
  </cols>
  <sheetData>
    <row r="1" spans="1:68" ht="16.5" customHeight="1">
      <c r="A1" s="202" t="s">
        <v>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"/>
      <c r="AC1" s="203" t="s">
        <v>51</v>
      </c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6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ht="16.5" customHeight="1">
      <c r="A3" s="1" t="s">
        <v>4</v>
      </c>
    </row>
    <row r="4" ht="16.5" customHeight="1">
      <c r="A4" s="1" t="s">
        <v>89</v>
      </c>
    </row>
    <row r="5" ht="16.5" customHeight="1">
      <c r="A5" s="1" t="s">
        <v>7</v>
      </c>
    </row>
    <row r="6" spans="1:64" ht="16.5" customHeight="1">
      <c r="A6" s="148" t="s">
        <v>10</v>
      </c>
      <c r="B6" s="149"/>
      <c r="C6" s="149"/>
      <c r="D6" s="3"/>
      <c r="E6" s="149" t="s">
        <v>0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5" t="str">
        <f>E7</f>
        <v>美九里ＦＣ</v>
      </c>
      <c r="Q6" s="145"/>
      <c r="R6" s="145"/>
      <c r="S6" s="145"/>
      <c r="T6" s="145"/>
      <c r="U6" s="145"/>
      <c r="V6" s="145" t="str">
        <f>E9</f>
        <v>ＳＣ小野</v>
      </c>
      <c r="W6" s="145"/>
      <c r="X6" s="145"/>
      <c r="Y6" s="145"/>
      <c r="Z6" s="145"/>
      <c r="AA6" s="145"/>
      <c r="AB6" s="145" t="str">
        <f>E11</f>
        <v>ＫＳＣジュニア</v>
      </c>
      <c r="AC6" s="145"/>
      <c r="AD6" s="145"/>
      <c r="AE6" s="145"/>
      <c r="AF6" s="145"/>
      <c r="AG6" s="145"/>
      <c r="AH6" s="146" t="s">
        <v>6</v>
      </c>
      <c r="AI6" s="146"/>
      <c r="AJ6" s="146"/>
      <c r="AK6" s="146"/>
      <c r="AL6" s="146" t="s">
        <v>8</v>
      </c>
      <c r="AM6" s="146"/>
      <c r="AN6" s="146"/>
      <c r="AO6" s="146"/>
      <c r="AP6" s="146" t="s">
        <v>12</v>
      </c>
      <c r="AQ6" s="146"/>
      <c r="AR6" s="146"/>
      <c r="AS6" s="146"/>
      <c r="AT6" s="146" t="s">
        <v>2</v>
      </c>
      <c r="AU6" s="146"/>
      <c r="AV6" s="146"/>
      <c r="AW6" s="146"/>
      <c r="AX6" s="146" t="s">
        <v>9</v>
      </c>
      <c r="AY6" s="146"/>
      <c r="AZ6" s="146"/>
      <c r="BA6" s="147"/>
      <c r="BB6" s="4" t="s">
        <v>13</v>
      </c>
      <c r="BC6" s="4" t="s">
        <v>13</v>
      </c>
      <c r="BD6" s="4" t="s">
        <v>16</v>
      </c>
      <c r="BE6" s="4" t="s">
        <v>18</v>
      </c>
      <c r="BF6" s="4" t="s">
        <v>20</v>
      </c>
      <c r="BG6" s="4" t="s">
        <v>21</v>
      </c>
      <c r="BH6" s="4" t="s">
        <v>22</v>
      </c>
      <c r="BI6" s="4" t="s">
        <v>23</v>
      </c>
      <c r="BJ6" s="4" t="s">
        <v>26</v>
      </c>
      <c r="BK6" s="4" t="s">
        <v>27</v>
      </c>
      <c r="BL6" s="4" t="s">
        <v>28</v>
      </c>
    </row>
    <row r="7" spans="1:64" ht="16.5" customHeight="1">
      <c r="A7" s="121">
        <v>1</v>
      </c>
      <c r="B7" s="122"/>
      <c r="C7" s="122"/>
      <c r="D7" s="125">
        <f>AX7</f>
        <v>0</v>
      </c>
      <c r="E7" s="150" t="s">
        <v>88</v>
      </c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12"/>
      <c r="Q7" s="113"/>
      <c r="R7" s="113"/>
      <c r="S7" s="113"/>
      <c r="T7" s="113"/>
      <c r="U7" s="114"/>
      <c r="V7" s="109"/>
      <c r="W7" s="110"/>
      <c r="X7" s="110"/>
      <c r="Y7" s="110"/>
      <c r="Z7" s="110"/>
      <c r="AA7" s="111"/>
      <c r="AB7" s="109"/>
      <c r="AC7" s="110"/>
      <c r="AD7" s="110"/>
      <c r="AE7" s="110"/>
      <c r="AF7" s="110"/>
      <c r="AG7" s="111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118"/>
      <c r="AU7" s="118"/>
      <c r="AV7" s="118"/>
      <c r="AW7" s="118"/>
      <c r="AX7" s="98"/>
      <c r="AY7" s="98"/>
      <c r="AZ7" s="98"/>
      <c r="BA7" s="100"/>
      <c r="BB7" s="107">
        <f>IF(AND(V8="",Z8=""),"",IF(V8&gt;Z8,"○",IF(V8=Z8,"△","×")))</f>
      </c>
      <c r="BC7" s="104">
        <f>IF(AND(AB8="",AF8=""),"",IF(AB8&gt;AF8,"○",IF(AB8=AF8,"△","×")))</f>
      </c>
      <c r="BD7" s="108" t="e">
        <f>RANK(BE7,$BE$7:$BE$12,1)</f>
        <v>#N/A</v>
      </c>
      <c r="BE7" s="108" t="e">
        <f>VALUE(BH7&amp;BI7&amp;BJ7&amp;BK7)</f>
        <v>#N/A</v>
      </c>
      <c r="BF7" s="104">
        <f>IF(BB7="○",3,IF(BB7="△",1,0))</f>
        <v>0</v>
      </c>
      <c r="BG7" s="104">
        <f>IF(BC7="○",3,IF(BC7="△",1,0))</f>
        <v>0</v>
      </c>
      <c r="BH7" s="104" t="e">
        <f>RANK(AH7,$AH$7:$AK$12)</f>
        <v>#N/A</v>
      </c>
      <c r="BI7" s="104" t="e">
        <f>RANK(AL7,$AL$7:$AO$12)</f>
        <v>#N/A</v>
      </c>
      <c r="BJ7" s="104" t="e">
        <f>RANK(AP7,$AP$7:$AS$12,1)</f>
        <v>#N/A</v>
      </c>
      <c r="BK7" s="104">
        <f>RANK(BL7,$BL$7:$BL$12)</f>
        <v>1</v>
      </c>
      <c r="BL7" s="104">
        <f>AL7-AP7</f>
        <v>0</v>
      </c>
    </row>
    <row r="8" spans="1:64" ht="16.5" customHeight="1">
      <c r="A8" s="121"/>
      <c r="B8" s="122"/>
      <c r="C8" s="122"/>
      <c r="D8" s="141"/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8"/>
      <c r="P8" s="112"/>
      <c r="Q8" s="113"/>
      <c r="R8" s="113"/>
      <c r="S8" s="113"/>
      <c r="T8" s="113"/>
      <c r="U8" s="114"/>
      <c r="V8" s="136"/>
      <c r="W8" s="137"/>
      <c r="X8" s="138"/>
      <c r="Y8" s="138"/>
      <c r="Z8" s="137"/>
      <c r="AA8" s="139"/>
      <c r="AB8" s="136"/>
      <c r="AC8" s="137"/>
      <c r="AD8" s="138"/>
      <c r="AE8" s="138"/>
      <c r="AF8" s="137"/>
      <c r="AG8" s="139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118"/>
      <c r="AU8" s="118"/>
      <c r="AV8" s="118"/>
      <c r="AW8" s="118"/>
      <c r="AX8" s="98"/>
      <c r="AY8" s="98"/>
      <c r="AZ8" s="98"/>
      <c r="BA8" s="100"/>
      <c r="BB8" s="107"/>
      <c r="BC8" s="104"/>
      <c r="BD8" s="108"/>
      <c r="BE8" s="108"/>
      <c r="BF8" s="104"/>
      <c r="BG8" s="104"/>
      <c r="BH8" s="104"/>
      <c r="BI8" s="104"/>
      <c r="BJ8" s="104"/>
      <c r="BK8" s="104"/>
      <c r="BL8" s="104"/>
    </row>
    <row r="9" spans="1:64" ht="16.5" customHeight="1">
      <c r="A9" s="121">
        <v>2</v>
      </c>
      <c r="B9" s="122"/>
      <c r="C9" s="122"/>
      <c r="D9" s="125">
        <f>AX9</f>
        <v>0</v>
      </c>
      <c r="E9" s="127" t="s">
        <v>81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09"/>
      <c r="Q9" s="110"/>
      <c r="R9" s="110"/>
      <c r="S9" s="110"/>
      <c r="T9" s="110"/>
      <c r="U9" s="111"/>
      <c r="V9" s="133"/>
      <c r="W9" s="134"/>
      <c r="X9" s="134"/>
      <c r="Y9" s="134"/>
      <c r="Z9" s="134"/>
      <c r="AA9" s="135"/>
      <c r="AB9" s="140"/>
      <c r="AC9" s="110"/>
      <c r="AD9" s="110"/>
      <c r="AE9" s="110"/>
      <c r="AF9" s="110"/>
      <c r="AG9" s="111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118"/>
      <c r="AU9" s="118"/>
      <c r="AV9" s="118"/>
      <c r="AW9" s="118"/>
      <c r="AX9" s="98"/>
      <c r="AY9" s="98"/>
      <c r="AZ9" s="98"/>
      <c r="BA9" s="100"/>
      <c r="BB9" s="107">
        <f>IF(AND(P10="",T10=""),"",IF(P10&gt;T10,"○",IF(P10=T10,"△","×")))</f>
      </c>
      <c r="BC9" s="104">
        <f>IF(AND(AB10="",AF10=""),"",IF(AB10&gt;AF10,"○",IF(AB10=AF10,"△","×")))</f>
      </c>
      <c r="BD9" s="108" t="e">
        <f>RANK(BE9,$BE$7:$BE$12,1)</f>
        <v>#N/A</v>
      </c>
      <c r="BE9" s="108" t="e">
        <f>VALUE(BH9&amp;BI9&amp;BJ9&amp;BK9)</f>
        <v>#N/A</v>
      </c>
      <c r="BF9" s="104">
        <f>IF(BB9="○",3,IF(BB9="△",1,0))</f>
        <v>0</v>
      </c>
      <c r="BG9" s="104">
        <f>IF(BC9="○",3,IF(BC9="△",1,0))</f>
        <v>0</v>
      </c>
      <c r="BH9" s="104" t="e">
        <f>RANK(AH9,$AH$7:$AK$12)</f>
        <v>#N/A</v>
      </c>
      <c r="BI9" s="104" t="e">
        <f>RANK(AL9,$AL$7:$AO$12)</f>
        <v>#N/A</v>
      </c>
      <c r="BJ9" s="104" t="e">
        <f>RANK(AP9,$AP$7:$AS$12,1)</f>
        <v>#N/A</v>
      </c>
      <c r="BK9" s="104">
        <f>RANK(BL9,$BL$7:$BL$12)</f>
        <v>1</v>
      </c>
      <c r="BL9" s="104">
        <f>AL9-AP9</f>
        <v>0</v>
      </c>
    </row>
    <row r="10" spans="1:64" ht="16.5" customHeight="1">
      <c r="A10" s="121"/>
      <c r="B10" s="122"/>
      <c r="C10" s="122"/>
      <c r="D10" s="141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36"/>
      <c r="Q10" s="137"/>
      <c r="R10" s="138"/>
      <c r="S10" s="138"/>
      <c r="T10" s="137"/>
      <c r="U10" s="139"/>
      <c r="V10" s="142"/>
      <c r="W10" s="143"/>
      <c r="X10" s="143"/>
      <c r="Y10" s="143"/>
      <c r="Z10" s="143"/>
      <c r="AA10" s="144"/>
      <c r="AB10" s="136"/>
      <c r="AC10" s="137"/>
      <c r="AD10" s="138"/>
      <c r="AE10" s="138"/>
      <c r="AF10" s="137"/>
      <c r="AG10" s="139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118"/>
      <c r="AU10" s="118"/>
      <c r="AV10" s="118"/>
      <c r="AW10" s="118"/>
      <c r="AX10" s="98"/>
      <c r="AY10" s="98"/>
      <c r="AZ10" s="98"/>
      <c r="BA10" s="100"/>
      <c r="BB10" s="107"/>
      <c r="BC10" s="104"/>
      <c r="BD10" s="108"/>
      <c r="BE10" s="108"/>
      <c r="BF10" s="104"/>
      <c r="BG10" s="104"/>
      <c r="BH10" s="104"/>
      <c r="BI10" s="104"/>
      <c r="BJ10" s="104"/>
      <c r="BK10" s="104"/>
      <c r="BL10" s="104"/>
    </row>
    <row r="11" spans="1:64" ht="16.5" customHeight="1">
      <c r="A11" s="121">
        <v>3</v>
      </c>
      <c r="B11" s="122"/>
      <c r="C11" s="122"/>
      <c r="D11" s="125">
        <f>AX11</f>
        <v>0</v>
      </c>
      <c r="E11" s="150" t="s">
        <v>29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109"/>
      <c r="Q11" s="110"/>
      <c r="R11" s="110"/>
      <c r="S11" s="110"/>
      <c r="T11" s="110"/>
      <c r="U11" s="111"/>
      <c r="V11" s="109"/>
      <c r="W11" s="110"/>
      <c r="X11" s="110"/>
      <c r="Y11" s="110"/>
      <c r="Z11" s="110"/>
      <c r="AA11" s="111"/>
      <c r="AB11" s="112"/>
      <c r="AC11" s="113"/>
      <c r="AD11" s="113"/>
      <c r="AE11" s="113"/>
      <c r="AF11" s="113"/>
      <c r="AG11" s="114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118"/>
      <c r="AU11" s="118"/>
      <c r="AV11" s="118"/>
      <c r="AW11" s="118"/>
      <c r="AX11" s="98"/>
      <c r="AY11" s="98"/>
      <c r="AZ11" s="98"/>
      <c r="BA11" s="100"/>
      <c r="BB11" s="107">
        <f>IF(AND(P12="",T12=""),"",IF(P12&gt;T12,"○",IF(P12=T12,"△","×")))</f>
      </c>
      <c r="BC11" s="104">
        <f>IF(AND(V12="",Z12=""),"",IF(V12&gt;Z12,"○",IF(V12=Z12,"△","×")))</f>
      </c>
      <c r="BD11" s="108" t="e">
        <f>RANK(BE11,$BE$7:$BE$12,1)</f>
        <v>#N/A</v>
      </c>
      <c r="BE11" s="108" t="e">
        <f>VALUE(BH11&amp;BI11&amp;BJ11&amp;BK11)</f>
        <v>#N/A</v>
      </c>
      <c r="BF11" s="104">
        <f>IF(BB11="○",3,IF(BB11="△",1,0))</f>
        <v>0</v>
      </c>
      <c r="BG11" s="104">
        <f>IF(BC11="○",3,IF(BC11="△",1,0))</f>
        <v>0</v>
      </c>
      <c r="BH11" s="104" t="e">
        <f>RANK(AH11,$AH$7:$AK$12)</f>
        <v>#N/A</v>
      </c>
      <c r="BI11" s="104" t="e">
        <f>RANK(AL11,$AL$7:$AO$12)</f>
        <v>#N/A</v>
      </c>
      <c r="BJ11" s="104" t="e">
        <f>RANK(AP11,$AP$7:$AS$12,1)</f>
        <v>#N/A</v>
      </c>
      <c r="BK11" s="104">
        <f>RANK(BL11,$BL$7:$BL$12)</f>
        <v>1</v>
      </c>
      <c r="BL11" s="104">
        <f>AL11-AP11</f>
        <v>0</v>
      </c>
    </row>
    <row r="12" spans="1:64" ht="16.5" customHeight="1">
      <c r="A12" s="123"/>
      <c r="B12" s="124"/>
      <c r="C12" s="124"/>
      <c r="D12" s="126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101"/>
      <c r="Q12" s="102"/>
      <c r="R12" s="120"/>
      <c r="S12" s="120"/>
      <c r="T12" s="102"/>
      <c r="U12" s="103"/>
      <c r="V12" s="101"/>
      <c r="W12" s="102"/>
      <c r="X12" s="120"/>
      <c r="Y12" s="120"/>
      <c r="Z12" s="102"/>
      <c r="AA12" s="103"/>
      <c r="AB12" s="115"/>
      <c r="AC12" s="116"/>
      <c r="AD12" s="116"/>
      <c r="AE12" s="116"/>
      <c r="AF12" s="116"/>
      <c r="AG12" s="117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19"/>
      <c r="AU12" s="119"/>
      <c r="AV12" s="119"/>
      <c r="AW12" s="119"/>
      <c r="AX12" s="105"/>
      <c r="AY12" s="105"/>
      <c r="AZ12" s="105"/>
      <c r="BA12" s="106"/>
      <c r="BB12" s="107"/>
      <c r="BC12" s="104"/>
      <c r="BD12" s="108"/>
      <c r="BE12" s="108"/>
      <c r="BF12" s="104"/>
      <c r="BG12" s="104"/>
      <c r="BH12" s="104"/>
      <c r="BI12" s="104"/>
      <c r="BJ12" s="104"/>
      <c r="BK12" s="104"/>
      <c r="BL12" s="104"/>
    </row>
    <row r="13" ht="16.5" customHeight="1">
      <c r="A13" s="1" t="s">
        <v>30</v>
      </c>
    </row>
    <row r="14" spans="1:64" ht="16.5" customHeight="1">
      <c r="A14" s="148" t="s">
        <v>10</v>
      </c>
      <c r="B14" s="149"/>
      <c r="C14" s="149"/>
      <c r="D14" s="3"/>
      <c r="E14" s="149" t="s">
        <v>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5" t="str">
        <f>E15</f>
        <v>ＦＣ藤岡</v>
      </c>
      <c r="Q14" s="145"/>
      <c r="R14" s="145"/>
      <c r="S14" s="145"/>
      <c r="T14" s="145"/>
      <c r="U14" s="145"/>
      <c r="V14" s="145" t="str">
        <f>E17</f>
        <v>平井ＪＦＣ</v>
      </c>
      <c r="W14" s="145"/>
      <c r="X14" s="145"/>
      <c r="Y14" s="145"/>
      <c r="Z14" s="145"/>
      <c r="AA14" s="145"/>
      <c r="AB14" s="145" t="str">
        <f>E19</f>
        <v>吉井ＪＰ</v>
      </c>
      <c r="AC14" s="145"/>
      <c r="AD14" s="145"/>
      <c r="AE14" s="145"/>
      <c r="AF14" s="145"/>
      <c r="AG14" s="145"/>
      <c r="AH14" s="146" t="s">
        <v>6</v>
      </c>
      <c r="AI14" s="146"/>
      <c r="AJ14" s="146"/>
      <c r="AK14" s="146"/>
      <c r="AL14" s="146" t="s">
        <v>8</v>
      </c>
      <c r="AM14" s="146"/>
      <c r="AN14" s="146"/>
      <c r="AO14" s="146"/>
      <c r="AP14" s="146" t="s">
        <v>12</v>
      </c>
      <c r="AQ14" s="146"/>
      <c r="AR14" s="146"/>
      <c r="AS14" s="146"/>
      <c r="AT14" s="146" t="s">
        <v>2</v>
      </c>
      <c r="AU14" s="146"/>
      <c r="AV14" s="146"/>
      <c r="AW14" s="146"/>
      <c r="AX14" s="146" t="s">
        <v>9</v>
      </c>
      <c r="AY14" s="146"/>
      <c r="AZ14" s="146"/>
      <c r="BA14" s="147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6.5" customHeight="1">
      <c r="A15" s="121">
        <v>1</v>
      </c>
      <c r="B15" s="122"/>
      <c r="C15" s="122"/>
      <c r="D15" s="125">
        <f>AX15</f>
        <v>0</v>
      </c>
      <c r="E15" s="127" t="s">
        <v>83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12"/>
      <c r="Q15" s="113"/>
      <c r="R15" s="113"/>
      <c r="S15" s="113"/>
      <c r="T15" s="113"/>
      <c r="U15" s="114"/>
      <c r="V15" s="109"/>
      <c r="W15" s="110"/>
      <c r="X15" s="110"/>
      <c r="Y15" s="110"/>
      <c r="Z15" s="110"/>
      <c r="AA15" s="111"/>
      <c r="AB15" s="109"/>
      <c r="AC15" s="110"/>
      <c r="AD15" s="110"/>
      <c r="AE15" s="110"/>
      <c r="AF15" s="110"/>
      <c r="AG15" s="111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118"/>
      <c r="AU15" s="118"/>
      <c r="AV15" s="118"/>
      <c r="AW15" s="118"/>
      <c r="AX15" s="98"/>
      <c r="AY15" s="98"/>
      <c r="AZ15" s="98"/>
      <c r="BA15" s="100"/>
      <c r="BB15" s="107">
        <f>IF(AND(V16="",Z16=""),"",IF(V16&gt;Z16,"○",IF(V16=Z16,"△","×")))</f>
      </c>
      <c r="BC15" s="104">
        <f>IF(AND(AB16="",AF16=""),"",IF(AB16&gt;AF16,"○",IF(AB16=AF16,"△","×")))</f>
      </c>
      <c r="BD15" s="108" t="e">
        <f>RANK(BE15,$BE$15:$BE$20,1)</f>
        <v>#N/A</v>
      </c>
      <c r="BE15" s="108" t="e">
        <f>VALUE(BH15&amp;BI15&amp;BJ15&amp;BK15)</f>
        <v>#N/A</v>
      </c>
      <c r="BF15" s="104">
        <f>IF(BB15="○",3,IF(BB15="△",1,0))</f>
        <v>0</v>
      </c>
      <c r="BG15" s="104">
        <f>IF(BC15="○",3,IF(BC15="△",1,0))</f>
        <v>0</v>
      </c>
      <c r="BH15" s="104" t="e">
        <f>RANK(AH15,$AH$15:$AK$20)</f>
        <v>#N/A</v>
      </c>
      <c r="BI15" s="104" t="e">
        <f>RANK(AL15,$AL$15:$AO$20)</f>
        <v>#N/A</v>
      </c>
      <c r="BJ15" s="104" t="e">
        <f>RANK(AP15,$AP$15:$AS$20,1)</f>
        <v>#N/A</v>
      </c>
      <c r="BK15" s="104">
        <f>RANK(BL15,$BL$15:$BL$20)</f>
        <v>1</v>
      </c>
      <c r="BL15" s="104">
        <f>AL15-AP15</f>
        <v>0</v>
      </c>
    </row>
    <row r="16" spans="1:64" ht="16.5" customHeight="1">
      <c r="A16" s="121"/>
      <c r="B16" s="122"/>
      <c r="C16" s="122"/>
      <c r="D16" s="14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12"/>
      <c r="Q16" s="113"/>
      <c r="R16" s="113"/>
      <c r="S16" s="113"/>
      <c r="T16" s="113"/>
      <c r="U16" s="114"/>
      <c r="V16" s="136"/>
      <c r="W16" s="137"/>
      <c r="X16" s="138"/>
      <c r="Y16" s="138"/>
      <c r="Z16" s="137"/>
      <c r="AA16" s="139"/>
      <c r="AB16" s="136"/>
      <c r="AC16" s="137"/>
      <c r="AD16" s="138"/>
      <c r="AE16" s="138"/>
      <c r="AF16" s="137"/>
      <c r="AG16" s="139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18"/>
      <c r="AU16" s="118"/>
      <c r="AV16" s="118"/>
      <c r="AW16" s="118"/>
      <c r="AX16" s="98"/>
      <c r="AY16" s="98"/>
      <c r="AZ16" s="98"/>
      <c r="BA16" s="100"/>
      <c r="BB16" s="107"/>
      <c r="BC16" s="104"/>
      <c r="BD16" s="108"/>
      <c r="BE16" s="108"/>
      <c r="BF16" s="104"/>
      <c r="BG16" s="104"/>
      <c r="BH16" s="104"/>
      <c r="BI16" s="104"/>
      <c r="BJ16" s="104"/>
      <c r="BK16" s="104"/>
      <c r="BL16" s="104"/>
    </row>
    <row r="17" spans="1:64" ht="16.5" customHeight="1">
      <c r="A17" s="121">
        <v>2</v>
      </c>
      <c r="B17" s="122"/>
      <c r="C17" s="122"/>
      <c r="D17" s="125">
        <f>AX17</f>
        <v>0</v>
      </c>
      <c r="E17" s="127" t="s">
        <v>78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09"/>
      <c r="Q17" s="110"/>
      <c r="R17" s="110"/>
      <c r="S17" s="110"/>
      <c r="T17" s="110"/>
      <c r="U17" s="111"/>
      <c r="V17" s="133"/>
      <c r="W17" s="134"/>
      <c r="X17" s="134"/>
      <c r="Y17" s="134"/>
      <c r="Z17" s="134"/>
      <c r="AA17" s="135"/>
      <c r="AB17" s="109"/>
      <c r="AC17" s="110"/>
      <c r="AD17" s="110"/>
      <c r="AE17" s="110"/>
      <c r="AF17" s="110"/>
      <c r="AG17" s="111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118"/>
      <c r="AU17" s="118"/>
      <c r="AV17" s="118"/>
      <c r="AW17" s="118"/>
      <c r="AX17" s="98"/>
      <c r="AY17" s="98"/>
      <c r="AZ17" s="98"/>
      <c r="BA17" s="100"/>
      <c r="BB17" s="107">
        <f>IF(AND(P18="",T18=""),"",IF(P18&gt;T18,"○",IF(P18=T18,"△","×")))</f>
      </c>
      <c r="BC17" s="104">
        <f>IF(AND(AB18="",AF18=""),"",IF(AB18&gt;AF18,"○",IF(AB18=AF18,"△","×")))</f>
      </c>
      <c r="BD17" s="108" t="e">
        <f>RANK(BE17,$BE$15:$BE$20,1)</f>
        <v>#N/A</v>
      </c>
      <c r="BE17" s="108" t="e">
        <f>VALUE(BH17&amp;BI17&amp;BJ17&amp;BK17)</f>
        <v>#N/A</v>
      </c>
      <c r="BF17" s="104">
        <f>IF(BB17="○",3,IF(BB17="△",1,0))</f>
        <v>0</v>
      </c>
      <c r="BG17" s="104">
        <f>IF(BC17="○",3,IF(BC17="△",1,0))</f>
        <v>0</v>
      </c>
      <c r="BH17" s="104" t="e">
        <f>RANK(AH17,$AH$15:$AK$20)</f>
        <v>#N/A</v>
      </c>
      <c r="BI17" s="104" t="e">
        <f>RANK(AL17,$AL$15:$AO$20)</f>
        <v>#N/A</v>
      </c>
      <c r="BJ17" s="104" t="e">
        <f>RANK(AP17,$AP$15:$AS$20,1)</f>
        <v>#N/A</v>
      </c>
      <c r="BK17" s="104">
        <f>RANK(BL17,$BL$15:$BL$20)</f>
        <v>1</v>
      </c>
      <c r="BL17" s="104">
        <f>AL17-AP17</f>
        <v>0</v>
      </c>
    </row>
    <row r="18" spans="1:64" ht="16.5" customHeight="1">
      <c r="A18" s="121"/>
      <c r="B18" s="122"/>
      <c r="C18" s="122"/>
      <c r="D18" s="1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36"/>
      <c r="Q18" s="137"/>
      <c r="R18" s="138"/>
      <c r="S18" s="138"/>
      <c r="T18" s="137"/>
      <c r="U18" s="139"/>
      <c r="V18" s="142"/>
      <c r="W18" s="143"/>
      <c r="X18" s="143"/>
      <c r="Y18" s="143"/>
      <c r="Z18" s="143"/>
      <c r="AA18" s="144"/>
      <c r="AB18" s="136"/>
      <c r="AC18" s="137"/>
      <c r="AD18" s="138"/>
      <c r="AE18" s="138"/>
      <c r="AF18" s="137"/>
      <c r="AG18" s="139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118"/>
      <c r="AU18" s="118"/>
      <c r="AV18" s="118"/>
      <c r="AW18" s="118"/>
      <c r="AX18" s="98"/>
      <c r="AY18" s="98"/>
      <c r="AZ18" s="98"/>
      <c r="BA18" s="100"/>
      <c r="BB18" s="107"/>
      <c r="BC18" s="104"/>
      <c r="BD18" s="108"/>
      <c r="BE18" s="108"/>
      <c r="BF18" s="104"/>
      <c r="BG18" s="104"/>
      <c r="BH18" s="104"/>
      <c r="BI18" s="104"/>
      <c r="BJ18" s="104"/>
      <c r="BK18" s="104"/>
      <c r="BL18" s="104"/>
    </row>
    <row r="19" spans="1:64" ht="16.5" customHeight="1">
      <c r="A19" s="121">
        <v>3</v>
      </c>
      <c r="B19" s="122"/>
      <c r="C19" s="122"/>
      <c r="D19" s="125">
        <f>AX19</f>
        <v>0</v>
      </c>
      <c r="E19" s="127" t="s">
        <v>84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09">
        <f>IF(AB15="","",AB15)</f>
      </c>
      <c r="Q19" s="110"/>
      <c r="R19" s="110"/>
      <c r="S19" s="110"/>
      <c r="T19" s="110"/>
      <c r="U19" s="111"/>
      <c r="V19" s="109"/>
      <c r="W19" s="110"/>
      <c r="X19" s="110"/>
      <c r="Y19" s="110"/>
      <c r="Z19" s="110"/>
      <c r="AA19" s="111"/>
      <c r="AB19" s="112"/>
      <c r="AC19" s="113"/>
      <c r="AD19" s="113"/>
      <c r="AE19" s="113"/>
      <c r="AF19" s="113"/>
      <c r="AG19" s="114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118"/>
      <c r="AU19" s="118"/>
      <c r="AV19" s="118"/>
      <c r="AW19" s="118"/>
      <c r="AX19" s="98"/>
      <c r="AY19" s="98"/>
      <c r="AZ19" s="98"/>
      <c r="BA19" s="100"/>
      <c r="BB19" s="107">
        <f>IF(AND(P20="",T20=""),"",IF(P20&gt;T20,"○",IF(P20=T20,"△","×")))</f>
      </c>
      <c r="BC19" s="104">
        <f>IF(AND(V20="",Z20=""),"",IF(V20&gt;Z20,"○",IF(V20=Z20,"△","×")))</f>
      </c>
      <c r="BD19" s="108" t="e">
        <f>RANK(BE19,$BE$15:$BE$20,1)</f>
        <v>#N/A</v>
      </c>
      <c r="BE19" s="108" t="e">
        <f>VALUE(BH19&amp;BI19&amp;BJ19&amp;BK19)</f>
        <v>#N/A</v>
      </c>
      <c r="BF19" s="104">
        <f>IF(BB19="○",3,IF(BB19="△",1,0))</f>
        <v>0</v>
      </c>
      <c r="BG19" s="104">
        <f>IF(BC19="○",3,IF(BC19="△",1,0))</f>
        <v>0</v>
      </c>
      <c r="BH19" s="104" t="e">
        <f>RANK(AH19,$AH$15:$AK$20)</f>
        <v>#N/A</v>
      </c>
      <c r="BI19" s="104" t="e">
        <f>RANK(AL19,$AL$15:$AO$20)</f>
        <v>#N/A</v>
      </c>
      <c r="BJ19" s="104" t="e">
        <f>RANK(AP19,$AP$15:$AS$20,1)</f>
        <v>#N/A</v>
      </c>
      <c r="BK19" s="104">
        <f>RANK(BL19,$BL$15:$BL$20)</f>
        <v>1</v>
      </c>
      <c r="BL19" s="104">
        <f>AL19-AP19</f>
        <v>0</v>
      </c>
    </row>
    <row r="20" spans="1:64" ht="16.5" customHeight="1">
      <c r="A20" s="123"/>
      <c r="B20" s="124"/>
      <c r="C20" s="124"/>
      <c r="D20" s="126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01"/>
      <c r="Q20" s="102"/>
      <c r="R20" s="102"/>
      <c r="S20" s="102"/>
      <c r="T20" s="102"/>
      <c r="U20" s="103"/>
      <c r="V20" s="101"/>
      <c r="W20" s="102"/>
      <c r="X20" s="102"/>
      <c r="Y20" s="102"/>
      <c r="Z20" s="102"/>
      <c r="AA20" s="103"/>
      <c r="AB20" s="115"/>
      <c r="AC20" s="116"/>
      <c r="AD20" s="116"/>
      <c r="AE20" s="116"/>
      <c r="AF20" s="116"/>
      <c r="AG20" s="117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19"/>
      <c r="AU20" s="119"/>
      <c r="AV20" s="119"/>
      <c r="AW20" s="119"/>
      <c r="AX20" s="105"/>
      <c r="AY20" s="105"/>
      <c r="AZ20" s="105"/>
      <c r="BA20" s="106"/>
      <c r="BB20" s="107"/>
      <c r="BC20" s="104"/>
      <c r="BD20" s="108"/>
      <c r="BE20" s="108"/>
      <c r="BF20" s="104"/>
      <c r="BG20" s="104"/>
      <c r="BH20" s="104"/>
      <c r="BI20" s="104"/>
      <c r="BJ20" s="104"/>
      <c r="BK20" s="104"/>
      <c r="BL20" s="104"/>
    </row>
    <row r="21" ht="16.5" customHeight="1">
      <c r="A21" s="1" t="s">
        <v>5</v>
      </c>
    </row>
    <row r="22" spans="1:72" ht="16.5" customHeight="1">
      <c r="A22" s="148" t="s">
        <v>10</v>
      </c>
      <c r="B22" s="149"/>
      <c r="C22" s="149"/>
      <c r="D22" s="3"/>
      <c r="E22" s="149" t="s">
        <v>0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5" t="str">
        <f>E23</f>
        <v>美土里ＳＣ</v>
      </c>
      <c r="Q22" s="145"/>
      <c r="R22" s="145"/>
      <c r="S22" s="145"/>
      <c r="T22" s="145"/>
      <c r="U22" s="145"/>
      <c r="V22" s="145" t="str">
        <f>E25</f>
        <v>ＦＣブルーストライカーズ</v>
      </c>
      <c r="W22" s="145"/>
      <c r="X22" s="145"/>
      <c r="Y22" s="145"/>
      <c r="Z22" s="145"/>
      <c r="AA22" s="145"/>
      <c r="AB22" s="145" t="str">
        <f>E27</f>
        <v>新町ＳＣ</v>
      </c>
      <c r="AC22" s="145"/>
      <c r="AD22" s="145"/>
      <c r="AE22" s="145"/>
      <c r="AF22" s="145"/>
      <c r="AG22" s="145"/>
      <c r="AH22" s="146" t="s">
        <v>6</v>
      </c>
      <c r="AI22" s="146"/>
      <c r="AJ22" s="146"/>
      <c r="AK22" s="146"/>
      <c r="AL22" s="146" t="s">
        <v>8</v>
      </c>
      <c r="AM22" s="146"/>
      <c r="AN22" s="146"/>
      <c r="AO22" s="146"/>
      <c r="AP22" s="146" t="s">
        <v>12</v>
      </c>
      <c r="AQ22" s="146"/>
      <c r="AR22" s="146"/>
      <c r="AS22" s="146"/>
      <c r="AT22" s="146" t="s">
        <v>2</v>
      </c>
      <c r="AU22" s="146"/>
      <c r="AV22" s="146"/>
      <c r="AW22" s="146"/>
      <c r="AX22" s="146" t="s">
        <v>9</v>
      </c>
      <c r="AY22" s="146"/>
      <c r="AZ22" s="146"/>
      <c r="BA22" s="147"/>
      <c r="BB22" s="45" t="s">
        <v>2</v>
      </c>
      <c r="BC22" s="46"/>
      <c r="BD22" s="46"/>
      <c r="BE22" s="47"/>
      <c r="BF22" s="48"/>
      <c r="BG22" s="46"/>
      <c r="BH22" s="49"/>
      <c r="BI22" s="201" t="s">
        <v>9</v>
      </c>
      <c r="BJ22" s="146"/>
      <c r="BK22" s="146"/>
      <c r="BL22" s="147"/>
      <c r="BM22" s="50"/>
      <c r="BN22" s="4"/>
      <c r="BO22" s="4"/>
      <c r="BP22" s="4"/>
      <c r="BQ22" s="4"/>
      <c r="BR22" s="4"/>
      <c r="BS22" s="4"/>
      <c r="BT22" s="4"/>
    </row>
    <row r="23" spans="1:72" ht="16.5" customHeight="1">
      <c r="A23" s="121">
        <v>1</v>
      </c>
      <c r="B23" s="122"/>
      <c r="C23" s="122"/>
      <c r="D23" s="125">
        <f>BF23</f>
        <v>0</v>
      </c>
      <c r="E23" s="127" t="s">
        <v>80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12"/>
      <c r="Q23" s="113"/>
      <c r="R23" s="113"/>
      <c r="S23" s="113"/>
      <c r="T23" s="113"/>
      <c r="U23" s="114"/>
      <c r="V23" s="109"/>
      <c r="W23" s="110"/>
      <c r="X23" s="110"/>
      <c r="Y23" s="110"/>
      <c r="Z23" s="110"/>
      <c r="AA23" s="111"/>
      <c r="AB23" s="109"/>
      <c r="AC23" s="110"/>
      <c r="AD23" s="110"/>
      <c r="AE23" s="110"/>
      <c r="AF23" s="110"/>
      <c r="AG23" s="111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118"/>
      <c r="AU23" s="118"/>
      <c r="AV23" s="118"/>
      <c r="AW23" s="118"/>
      <c r="AX23" s="98"/>
      <c r="AY23" s="98"/>
      <c r="AZ23" s="98"/>
      <c r="BA23" s="100"/>
      <c r="BB23" s="16"/>
      <c r="BC23" s="16"/>
      <c r="BD23" s="16"/>
      <c r="BE23" s="16"/>
      <c r="BF23" s="16"/>
      <c r="BG23" s="16"/>
      <c r="BH23" s="51"/>
      <c r="BI23" s="99"/>
      <c r="BJ23" s="98"/>
      <c r="BK23" s="98"/>
      <c r="BL23" s="100"/>
      <c r="BM23" s="52"/>
      <c r="BN23" s="7"/>
      <c r="BO23" s="7"/>
      <c r="BP23" s="7"/>
      <c r="BQ23" s="7"/>
      <c r="BR23" s="7"/>
      <c r="BS23" s="7"/>
      <c r="BT23" s="7"/>
    </row>
    <row r="24" spans="1:72" ht="16.5" customHeight="1">
      <c r="A24" s="121"/>
      <c r="B24" s="122"/>
      <c r="C24" s="122"/>
      <c r="D24" s="141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12"/>
      <c r="Q24" s="113"/>
      <c r="R24" s="113"/>
      <c r="S24" s="113"/>
      <c r="T24" s="113"/>
      <c r="U24" s="114"/>
      <c r="V24" s="136"/>
      <c r="W24" s="137"/>
      <c r="X24" s="138"/>
      <c r="Y24" s="138"/>
      <c r="Z24" s="137"/>
      <c r="AA24" s="139"/>
      <c r="AB24" s="136"/>
      <c r="AC24" s="137"/>
      <c r="AD24" s="138"/>
      <c r="AE24" s="138"/>
      <c r="AF24" s="137"/>
      <c r="AG24" s="139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118"/>
      <c r="AU24" s="118"/>
      <c r="AV24" s="118"/>
      <c r="AW24" s="118"/>
      <c r="AX24" s="98"/>
      <c r="AY24" s="98"/>
      <c r="AZ24" s="98"/>
      <c r="BA24" s="100"/>
      <c r="BB24" s="17"/>
      <c r="BC24" s="17"/>
      <c r="BD24" s="17"/>
      <c r="BE24" s="17"/>
      <c r="BF24" s="17"/>
      <c r="BG24" s="17"/>
      <c r="BH24" s="53"/>
      <c r="BI24" s="99"/>
      <c r="BJ24" s="98"/>
      <c r="BK24" s="98"/>
      <c r="BL24" s="100"/>
      <c r="BM24" s="52"/>
      <c r="BN24" s="7"/>
      <c r="BO24" s="7"/>
      <c r="BP24" s="7"/>
      <c r="BQ24" s="7"/>
      <c r="BR24" s="7"/>
      <c r="BS24" s="7"/>
      <c r="BT24" s="7"/>
    </row>
    <row r="25" spans="1:72" ht="16.5" customHeight="1">
      <c r="A25" s="121">
        <v>2</v>
      </c>
      <c r="B25" s="122"/>
      <c r="C25" s="122"/>
      <c r="D25" s="125">
        <f>BF25</f>
        <v>0</v>
      </c>
      <c r="E25" s="132" t="s">
        <v>82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09"/>
      <c r="Q25" s="110"/>
      <c r="R25" s="110"/>
      <c r="S25" s="110"/>
      <c r="T25" s="110"/>
      <c r="U25" s="111"/>
      <c r="V25" s="133"/>
      <c r="W25" s="134"/>
      <c r="X25" s="134"/>
      <c r="Y25" s="134"/>
      <c r="Z25" s="134"/>
      <c r="AA25" s="135"/>
      <c r="AB25" s="140"/>
      <c r="AC25" s="110"/>
      <c r="AD25" s="110"/>
      <c r="AE25" s="110"/>
      <c r="AF25" s="110"/>
      <c r="AG25" s="111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118"/>
      <c r="AU25" s="118"/>
      <c r="AV25" s="118"/>
      <c r="AW25" s="118"/>
      <c r="AX25" s="98"/>
      <c r="AY25" s="98"/>
      <c r="AZ25" s="98"/>
      <c r="BA25" s="100"/>
      <c r="BB25" s="16"/>
      <c r="BC25" s="16"/>
      <c r="BD25" s="16"/>
      <c r="BE25" s="16"/>
      <c r="BF25" s="16"/>
      <c r="BG25" s="16"/>
      <c r="BH25" s="51"/>
      <c r="BI25" s="99"/>
      <c r="BJ25" s="98"/>
      <c r="BK25" s="98"/>
      <c r="BL25" s="100"/>
      <c r="BM25" s="52"/>
      <c r="BN25" s="7"/>
      <c r="BO25" s="7"/>
      <c r="BP25" s="7"/>
      <c r="BQ25" s="7"/>
      <c r="BR25" s="7"/>
      <c r="BS25" s="7"/>
      <c r="BT25" s="7"/>
    </row>
    <row r="26" spans="1:72" ht="16.5" customHeight="1">
      <c r="A26" s="121"/>
      <c r="B26" s="122"/>
      <c r="C26" s="122"/>
      <c r="D26" s="14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6"/>
      <c r="Q26" s="137"/>
      <c r="R26" s="138"/>
      <c r="S26" s="138"/>
      <c r="T26" s="137"/>
      <c r="U26" s="139"/>
      <c r="V26" s="142"/>
      <c r="W26" s="143"/>
      <c r="X26" s="143"/>
      <c r="Y26" s="143"/>
      <c r="Z26" s="143"/>
      <c r="AA26" s="144"/>
      <c r="AB26" s="136"/>
      <c r="AC26" s="137"/>
      <c r="AD26" s="138"/>
      <c r="AE26" s="138"/>
      <c r="AF26" s="137"/>
      <c r="AG26" s="139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118"/>
      <c r="AU26" s="118"/>
      <c r="AV26" s="118"/>
      <c r="AW26" s="118"/>
      <c r="AX26" s="98"/>
      <c r="AY26" s="98"/>
      <c r="AZ26" s="98"/>
      <c r="BA26" s="100"/>
      <c r="BB26" s="17"/>
      <c r="BC26" s="17"/>
      <c r="BD26" s="17"/>
      <c r="BE26" s="17"/>
      <c r="BF26" s="17"/>
      <c r="BG26" s="17"/>
      <c r="BH26" s="53"/>
      <c r="BI26" s="99"/>
      <c r="BJ26" s="98"/>
      <c r="BK26" s="98"/>
      <c r="BL26" s="100"/>
      <c r="BM26" s="52"/>
      <c r="BN26" s="7"/>
      <c r="BO26" s="7"/>
      <c r="BP26" s="7"/>
      <c r="BQ26" s="7"/>
      <c r="BR26" s="7"/>
      <c r="BS26" s="7"/>
      <c r="BT26" s="7"/>
    </row>
    <row r="27" spans="1:72" ht="16.5" customHeight="1">
      <c r="A27" s="121">
        <v>3</v>
      </c>
      <c r="B27" s="122"/>
      <c r="C27" s="122"/>
      <c r="D27" s="125">
        <f>BF27</f>
        <v>0</v>
      </c>
      <c r="E27" s="127" t="s">
        <v>79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09"/>
      <c r="Q27" s="110"/>
      <c r="R27" s="110"/>
      <c r="S27" s="110"/>
      <c r="T27" s="110"/>
      <c r="U27" s="111"/>
      <c r="V27" s="109"/>
      <c r="W27" s="110"/>
      <c r="X27" s="110"/>
      <c r="Y27" s="110"/>
      <c r="Z27" s="110"/>
      <c r="AA27" s="111"/>
      <c r="AB27" s="112"/>
      <c r="AC27" s="113"/>
      <c r="AD27" s="113"/>
      <c r="AE27" s="113"/>
      <c r="AF27" s="113"/>
      <c r="AG27" s="114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118"/>
      <c r="AU27" s="118"/>
      <c r="AV27" s="118"/>
      <c r="AW27" s="118"/>
      <c r="AX27" s="98"/>
      <c r="AY27" s="98"/>
      <c r="AZ27" s="98"/>
      <c r="BA27" s="100"/>
      <c r="BB27" s="16"/>
      <c r="BC27" s="16"/>
      <c r="BD27" s="16"/>
      <c r="BE27" s="16"/>
      <c r="BF27" s="16"/>
      <c r="BG27" s="16"/>
      <c r="BH27" s="51"/>
      <c r="BI27" s="99"/>
      <c r="BJ27" s="98"/>
      <c r="BK27" s="98"/>
      <c r="BL27" s="100"/>
      <c r="BM27" s="52"/>
      <c r="BN27" s="7"/>
      <c r="BO27" s="7"/>
      <c r="BP27" s="7"/>
      <c r="BQ27" s="7"/>
      <c r="BR27" s="7"/>
      <c r="BS27" s="7"/>
      <c r="BT27" s="7"/>
    </row>
    <row r="28" spans="1:72" ht="16.5" customHeight="1">
      <c r="A28" s="123"/>
      <c r="B28" s="124"/>
      <c r="C28" s="124"/>
      <c r="D28" s="126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01"/>
      <c r="Q28" s="102"/>
      <c r="R28" s="120"/>
      <c r="S28" s="120"/>
      <c r="T28" s="102"/>
      <c r="U28" s="103"/>
      <c r="V28" s="101"/>
      <c r="W28" s="102"/>
      <c r="X28" s="120"/>
      <c r="Y28" s="120"/>
      <c r="Z28" s="102"/>
      <c r="AA28" s="103"/>
      <c r="AB28" s="115"/>
      <c r="AC28" s="116"/>
      <c r="AD28" s="116"/>
      <c r="AE28" s="116"/>
      <c r="AF28" s="116"/>
      <c r="AG28" s="117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19"/>
      <c r="AU28" s="119"/>
      <c r="AV28" s="119"/>
      <c r="AW28" s="119"/>
      <c r="AX28" s="105"/>
      <c r="AY28" s="105"/>
      <c r="AZ28" s="105"/>
      <c r="BA28" s="106"/>
      <c r="BB28" s="54"/>
      <c r="BC28" s="54"/>
      <c r="BD28" s="54"/>
      <c r="BE28" s="54"/>
      <c r="BF28" s="54"/>
      <c r="BG28" s="54"/>
      <c r="BH28" s="55"/>
      <c r="BI28" s="200"/>
      <c r="BJ28" s="129"/>
      <c r="BK28" s="129"/>
      <c r="BL28" s="130"/>
      <c r="BM28" s="52"/>
      <c r="BN28" s="7"/>
      <c r="BO28" s="7"/>
      <c r="BP28" s="7"/>
      <c r="BQ28" s="7"/>
      <c r="BR28" s="7"/>
      <c r="BS28" s="7"/>
      <c r="BT28" s="7"/>
    </row>
    <row r="30" spans="1:51" ht="19.5" customHeight="1">
      <c r="A30" s="148" t="s">
        <v>32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99"/>
    </row>
    <row r="31" spans="1:51" ht="19.5" customHeight="1">
      <c r="A31" s="97" t="s">
        <v>33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 t="s">
        <v>34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 t="s">
        <v>1</v>
      </c>
      <c r="AS31" s="98"/>
      <c r="AT31" s="98"/>
      <c r="AU31" s="98"/>
      <c r="AV31" s="98"/>
      <c r="AW31" s="98"/>
      <c r="AX31" s="98"/>
      <c r="AY31" s="100"/>
    </row>
    <row r="32" spans="1:51" ht="19.5" customHeight="1">
      <c r="A32" s="83" t="s">
        <v>17</v>
      </c>
      <c r="B32" s="84"/>
      <c r="C32" s="84"/>
      <c r="D32" s="84"/>
      <c r="E32" s="84"/>
      <c r="F32" s="84"/>
      <c r="G32" s="84"/>
      <c r="H32" s="84"/>
      <c r="I32" s="85">
        <v>0.375</v>
      </c>
      <c r="J32" s="86"/>
      <c r="K32" s="86"/>
      <c r="L32" s="86"/>
      <c r="M32" s="87"/>
      <c r="N32" s="88" t="s">
        <v>19</v>
      </c>
      <c r="O32" s="64"/>
      <c r="P32" s="64"/>
      <c r="Q32" s="65" t="str">
        <f>E7</f>
        <v>美九里ＦＣ</v>
      </c>
      <c r="R32" s="65"/>
      <c r="S32" s="65"/>
      <c r="T32" s="65"/>
      <c r="U32" s="65"/>
      <c r="V32" s="65"/>
      <c r="W32" s="65"/>
      <c r="X32" s="65"/>
      <c r="Y32" s="63"/>
      <c r="Z32" s="63"/>
      <c r="AA32" s="63"/>
      <c r="AB32" s="89" t="s">
        <v>14</v>
      </c>
      <c r="AC32" s="89"/>
      <c r="AD32" s="63"/>
      <c r="AE32" s="63"/>
      <c r="AF32" s="63"/>
      <c r="AG32" s="64" t="s">
        <v>35</v>
      </c>
      <c r="AH32" s="64"/>
      <c r="AI32" s="64"/>
      <c r="AJ32" s="65" t="str">
        <f>E9</f>
        <v>ＳＣ小野</v>
      </c>
      <c r="AK32" s="65"/>
      <c r="AL32" s="65"/>
      <c r="AM32" s="65"/>
      <c r="AN32" s="65"/>
      <c r="AO32" s="65"/>
      <c r="AP32" s="65"/>
      <c r="AQ32" s="66"/>
      <c r="AR32" s="67" t="s">
        <v>3</v>
      </c>
      <c r="AS32" s="67"/>
      <c r="AT32" s="67"/>
      <c r="AU32" s="67"/>
      <c r="AV32" s="67"/>
      <c r="AW32" s="67"/>
      <c r="AX32" s="67"/>
      <c r="AY32" s="68"/>
    </row>
    <row r="33" spans="1:51" ht="19.5" customHeight="1">
      <c r="A33" s="90" t="s">
        <v>36</v>
      </c>
      <c r="B33" s="91"/>
      <c r="C33" s="91"/>
      <c r="D33" s="91"/>
      <c r="E33" s="91"/>
      <c r="F33" s="91"/>
      <c r="G33" s="91"/>
      <c r="H33" s="91"/>
      <c r="I33" s="92">
        <v>0.40972222222222227</v>
      </c>
      <c r="J33" s="93"/>
      <c r="K33" s="93"/>
      <c r="L33" s="93"/>
      <c r="M33" s="94"/>
      <c r="N33" s="198" t="s">
        <v>37</v>
      </c>
      <c r="O33" s="78"/>
      <c r="P33" s="78"/>
      <c r="Q33" s="79" t="str">
        <f>E15</f>
        <v>ＦＣ藤岡</v>
      </c>
      <c r="R33" s="79"/>
      <c r="S33" s="79"/>
      <c r="T33" s="79"/>
      <c r="U33" s="79"/>
      <c r="V33" s="79"/>
      <c r="W33" s="79"/>
      <c r="X33" s="79"/>
      <c r="Y33" s="77"/>
      <c r="Z33" s="77"/>
      <c r="AA33" s="77"/>
      <c r="AB33" s="95" t="s">
        <v>14</v>
      </c>
      <c r="AC33" s="95"/>
      <c r="AD33" s="77"/>
      <c r="AE33" s="77"/>
      <c r="AF33" s="77"/>
      <c r="AG33" s="78" t="s">
        <v>38</v>
      </c>
      <c r="AH33" s="78"/>
      <c r="AI33" s="78"/>
      <c r="AJ33" s="79" t="str">
        <f>E17</f>
        <v>平井ＪＦＣ</v>
      </c>
      <c r="AK33" s="79"/>
      <c r="AL33" s="79"/>
      <c r="AM33" s="79"/>
      <c r="AN33" s="79"/>
      <c r="AO33" s="79"/>
      <c r="AP33" s="79"/>
      <c r="AQ33" s="80"/>
      <c r="AR33" s="81" t="s">
        <v>3</v>
      </c>
      <c r="AS33" s="81"/>
      <c r="AT33" s="81"/>
      <c r="AU33" s="81"/>
      <c r="AV33" s="81"/>
      <c r="AW33" s="81"/>
      <c r="AX33" s="81"/>
      <c r="AY33" s="82"/>
    </row>
    <row r="34" spans="1:51" ht="19.5" customHeight="1">
      <c r="A34" s="83" t="s">
        <v>24</v>
      </c>
      <c r="B34" s="84"/>
      <c r="C34" s="84"/>
      <c r="D34" s="84"/>
      <c r="E34" s="84"/>
      <c r="F34" s="84"/>
      <c r="G34" s="84"/>
      <c r="H34" s="84"/>
      <c r="I34" s="85">
        <v>0.4444444444444444</v>
      </c>
      <c r="J34" s="86"/>
      <c r="K34" s="86"/>
      <c r="L34" s="86"/>
      <c r="M34" s="87"/>
      <c r="N34" s="88" t="s">
        <v>19</v>
      </c>
      <c r="O34" s="64"/>
      <c r="P34" s="64"/>
      <c r="Q34" s="65" t="str">
        <f>E7</f>
        <v>美九里ＦＣ</v>
      </c>
      <c r="R34" s="65"/>
      <c r="S34" s="65"/>
      <c r="T34" s="65"/>
      <c r="U34" s="65"/>
      <c r="V34" s="65"/>
      <c r="W34" s="65"/>
      <c r="X34" s="65"/>
      <c r="Y34" s="63"/>
      <c r="Z34" s="63"/>
      <c r="AA34" s="63"/>
      <c r="AB34" s="89" t="s">
        <v>14</v>
      </c>
      <c r="AC34" s="89"/>
      <c r="AD34" s="63"/>
      <c r="AE34" s="63"/>
      <c r="AF34" s="63"/>
      <c r="AG34" s="64" t="s">
        <v>31</v>
      </c>
      <c r="AH34" s="64"/>
      <c r="AI34" s="64"/>
      <c r="AJ34" s="65" t="str">
        <f>E11</f>
        <v>ＫＳＣジュニア</v>
      </c>
      <c r="AK34" s="65"/>
      <c r="AL34" s="65"/>
      <c r="AM34" s="65"/>
      <c r="AN34" s="65"/>
      <c r="AO34" s="65"/>
      <c r="AP34" s="65"/>
      <c r="AQ34" s="66"/>
      <c r="AR34" s="67" t="s">
        <v>3</v>
      </c>
      <c r="AS34" s="67"/>
      <c r="AT34" s="67"/>
      <c r="AU34" s="67"/>
      <c r="AV34" s="67"/>
      <c r="AW34" s="67"/>
      <c r="AX34" s="67"/>
      <c r="AY34" s="68"/>
    </row>
    <row r="35" spans="1:51" ht="19.5" customHeight="1">
      <c r="A35" s="90" t="s">
        <v>40</v>
      </c>
      <c r="B35" s="91"/>
      <c r="C35" s="91"/>
      <c r="D35" s="91"/>
      <c r="E35" s="91"/>
      <c r="F35" s="91"/>
      <c r="G35" s="91"/>
      <c r="H35" s="91"/>
      <c r="I35" s="92">
        <v>0.4791666666666667</v>
      </c>
      <c r="J35" s="93"/>
      <c r="K35" s="93"/>
      <c r="L35" s="93"/>
      <c r="M35" s="94"/>
      <c r="N35" s="198" t="s">
        <v>37</v>
      </c>
      <c r="O35" s="78"/>
      <c r="P35" s="78"/>
      <c r="Q35" s="79" t="str">
        <f>E15</f>
        <v>ＦＣ藤岡</v>
      </c>
      <c r="R35" s="79"/>
      <c r="S35" s="79"/>
      <c r="T35" s="79"/>
      <c r="U35" s="79"/>
      <c r="V35" s="79"/>
      <c r="W35" s="79"/>
      <c r="X35" s="79"/>
      <c r="Y35" s="77"/>
      <c r="Z35" s="77"/>
      <c r="AA35" s="77"/>
      <c r="AB35" s="95" t="s">
        <v>14</v>
      </c>
      <c r="AC35" s="95"/>
      <c r="AD35" s="77"/>
      <c r="AE35" s="77"/>
      <c r="AF35" s="77"/>
      <c r="AG35" s="78" t="s">
        <v>42</v>
      </c>
      <c r="AH35" s="78"/>
      <c r="AI35" s="78"/>
      <c r="AJ35" s="79" t="str">
        <f>E19</f>
        <v>吉井ＪＰ</v>
      </c>
      <c r="AK35" s="79"/>
      <c r="AL35" s="79"/>
      <c r="AM35" s="79"/>
      <c r="AN35" s="79"/>
      <c r="AO35" s="79"/>
      <c r="AP35" s="79"/>
      <c r="AQ35" s="80"/>
      <c r="AR35" s="81" t="s">
        <v>3</v>
      </c>
      <c r="AS35" s="81"/>
      <c r="AT35" s="81"/>
      <c r="AU35" s="81"/>
      <c r="AV35" s="81"/>
      <c r="AW35" s="81"/>
      <c r="AX35" s="81"/>
      <c r="AY35" s="82"/>
    </row>
    <row r="36" spans="1:51" ht="19.5" customHeight="1">
      <c r="A36" s="83" t="s">
        <v>43</v>
      </c>
      <c r="B36" s="84"/>
      <c r="C36" s="84"/>
      <c r="D36" s="84"/>
      <c r="E36" s="84"/>
      <c r="F36" s="84"/>
      <c r="G36" s="84"/>
      <c r="H36" s="84"/>
      <c r="I36" s="85">
        <v>0.513888888888889</v>
      </c>
      <c r="J36" s="86"/>
      <c r="K36" s="86"/>
      <c r="L36" s="86"/>
      <c r="M36" s="87"/>
      <c r="N36" s="88" t="s">
        <v>35</v>
      </c>
      <c r="O36" s="64"/>
      <c r="P36" s="64"/>
      <c r="Q36" s="65" t="str">
        <f>E9</f>
        <v>ＳＣ小野</v>
      </c>
      <c r="R36" s="65"/>
      <c r="S36" s="65"/>
      <c r="T36" s="65"/>
      <c r="U36" s="65"/>
      <c r="V36" s="65"/>
      <c r="W36" s="65"/>
      <c r="X36" s="65"/>
      <c r="Y36" s="63"/>
      <c r="Z36" s="63"/>
      <c r="AA36" s="63"/>
      <c r="AB36" s="89" t="s">
        <v>14</v>
      </c>
      <c r="AC36" s="89"/>
      <c r="AD36" s="63"/>
      <c r="AE36" s="63"/>
      <c r="AF36" s="63"/>
      <c r="AG36" s="64" t="s">
        <v>31</v>
      </c>
      <c r="AH36" s="64"/>
      <c r="AI36" s="64"/>
      <c r="AJ36" s="65" t="str">
        <f>E11</f>
        <v>ＫＳＣジュニア</v>
      </c>
      <c r="AK36" s="65"/>
      <c r="AL36" s="65"/>
      <c r="AM36" s="65"/>
      <c r="AN36" s="65"/>
      <c r="AO36" s="65"/>
      <c r="AP36" s="65"/>
      <c r="AQ36" s="66"/>
      <c r="AR36" s="67" t="s">
        <v>3</v>
      </c>
      <c r="AS36" s="67"/>
      <c r="AT36" s="67"/>
      <c r="AU36" s="67"/>
      <c r="AV36" s="67"/>
      <c r="AW36" s="67"/>
      <c r="AX36" s="67"/>
      <c r="AY36" s="68"/>
    </row>
    <row r="37" spans="1:51" ht="19.5" customHeight="1">
      <c r="A37" s="69" t="s">
        <v>39</v>
      </c>
      <c r="B37" s="70"/>
      <c r="C37" s="70"/>
      <c r="D37" s="70"/>
      <c r="E37" s="70"/>
      <c r="F37" s="70"/>
      <c r="G37" s="70"/>
      <c r="H37" s="70"/>
      <c r="I37" s="71">
        <v>0.548611111111111</v>
      </c>
      <c r="J37" s="72"/>
      <c r="K37" s="72"/>
      <c r="L37" s="72"/>
      <c r="M37" s="73"/>
      <c r="N37" s="74" t="s">
        <v>38</v>
      </c>
      <c r="O37" s="60"/>
      <c r="P37" s="60"/>
      <c r="Q37" s="75" t="str">
        <f>E17</f>
        <v>平井ＪＦＣ</v>
      </c>
      <c r="R37" s="75"/>
      <c r="S37" s="75"/>
      <c r="T37" s="75"/>
      <c r="U37" s="75"/>
      <c r="V37" s="75"/>
      <c r="W37" s="75"/>
      <c r="X37" s="75"/>
      <c r="Y37" s="59"/>
      <c r="Z37" s="59"/>
      <c r="AA37" s="59"/>
      <c r="AB37" s="76" t="s">
        <v>14</v>
      </c>
      <c r="AC37" s="76"/>
      <c r="AD37" s="59"/>
      <c r="AE37" s="59"/>
      <c r="AF37" s="59"/>
      <c r="AG37" s="60" t="s">
        <v>42</v>
      </c>
      <c r="AH37" s="60"/>
      <c r="AI37" s="60"/>
      <c r="AJ37" s="75" t="str">
        <f>E19</f>
        <v>吉井ＪＰ</v>
      </c>
      <c r="AK37" s="75"/>
      <c r="AL37" s="75"/>
      <c r="AM37" s="75"/>
      <c r="AN37" s="75"/>
      <c r="AO37" s="75"/>
      <c r="AP37" s="75"/>
      <c r="AQ37" s="96"/>
      <c r="AR37" s="61" t="s">
        <v>3</v>
      </c>
      <c r="AS37" s="61"/>
      <c r="AT37" s="61"/>
      <c r="AU37" s="61"/>
      <c r="AV37" s="61"/>
      <c r="AW37" s="61"/>
      <c r="AX37" s="61"/>
      <c r="AY37" s="62"/>
    </row>
    <row r="38" ht="19.5" customHeight="1">
      <c r="DZ38" s="6"/>
    </row>
    <row r="39" spans="1:51" ht="19.5" customHeight="1">
      <c r="A39" s="148" t="s">
        <v>52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99"/>
    </row>
    <row r="40" spans="1:51" ht="19.5" customHeight="1">
      <c r="A40" s="97" t="s">
        <v>33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 t="s">
        <v>34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 t="s">
        <v>1</v>
      </c>
      <c r="AS40" s="98"/>
      <c r="AT40" s="98"/>
      <c r="AU40" s="98"/>
      <c r="AV40" s="98"/>
      <c r="AW40" s="98"/>
      <c r="AX40" s="98"/>
      <c r="AY40" s="100"/>
    </row>
    <row r="41" spans="1:51" ht="19.5" customHeight="1">
      <c r="A41" s="191" t="s">
        <v>17</v>
      </c>
      <c r="B41" s="192"/>
      <c r="C41" s="192"/>
      <c r="D41" s="192"/>
      <c r="E41" s="192"/>
      <c r="F41" s="192"/>
      <c r="G41" s="192"/>
      <c r="H41" s="192"/>
      <c r="I41" s="193">
        <v>0.375</v>
      </c>
      <c r="J41" s="194"/>
      <c r="K41" s="194"/>
      <c r="L41" s="194"/>
      <c r="M41" s="195"/>
      <c r="N41" s="196" t="s">
        <v>53</v>
      </c>
      <c r="O41" s="187"/>
      <c r="P41" s="187"/>
      <c r="Q41" s="188" t="str">
        <f>E23</f>
        <v>美土里ＳＣ</v>
      </c>
      <c r="R41" s="188"/>
      <c r="S41" s="188"/>
      <c r="T41" s="188"/>
      <c r="U41" s="188"/>
      <c r="V41" s="188"/>
      <c r="W41" s="188"/>
      <c r="X41" s="188"/>
      <c r="Y41" s="186"/>
      <c r="Z41" s="186"/>
      <c r="AA41" s="186"/>
      <c r="AB41" s="197" t="s">
        <v>14</v>
      </c>
      <c r="AC41" s="197"/>
      <c r="AD41" s="186"/>
      <c r="AE41" s="186"/>
      <c r="AF41" s="186"/>
      <c r="AG41" s="187" t="s">
        <v>54</v>
      </c>
      <c r="AH41" s="187"/>
      <c r="AI41" s="187"/>
      <c r="AJ41" s="213" t="str">
        <f>E25</f>
        <v>ＦＣブルーストライカーズ</v>
      </c>
      <c r="AK41" s="213"/>
      <c r="AL41" s="213"/>
      <c r="AM41" s="213"/>
      <c r="AN41" s="213"/>
      <c r="AO41" s="213"/>
      <c r="AP41" s="213"/>
      <c r="AQ41" s="214"/>
      <c r="AR41" s="189" t="s">
        <v>3</v>
      </c>
      <c r="AS41" s="189"/>
      <c r="AT41" s="189"/>
      <c r="AU41" s="189"/>
      <c r="AV41" s="189"/>
      <c r="AW41" s="189"/>
      <c r="AX41" s="189"/>
      <c r="AY41" s="190"/>
    </row>
    <row r="42" spans="1:51" ht="19.5" customHeight="1">
      <c r="A42" s="90" t="s">
        <v>36</v>
      </c>
      <c r="B42" s="91"/>
      <c r="C42" s="91"/>
      <c r="D42" s="91"/>
      <c r="E42" s="91"/>
      <c r="F42" s="91"/>
      <c r="G42" s="91"/>
      <c r="H42" s="91"/>
      <c r="I42" s="92">
        <v>0.40972222222222227</v>
      </c>
      <c r="J42" s="93"/>
      <c r="K42" s="93"/>
      <c r="L42" s="93"/>
      <c r="M42" s="94"/>
      <c r="N42" s="198"/>
      <c r="O42" s="78"/>
      <c r="P42" s="78"/>
      <c r="Q42" s="79"/>
      <c r="R42" s="79"/>
      <c r="S42" s="79"/>
      <c r="T42" s="79"/>
      <c r="U42" s="79"/>
      <c r="V42" s="79"/>
      <c r="W42" s="79"/>
      <c r="X42" s="79"/>
      <c r="Y42" s="77"/>
      <c r="Z42" s="77"/>
      <c r="AA42" s="77"/>
      <c r="AB42" s="95" t="s">
        <v>14</v>
      </c>
      <c r="AC42" s="95"/>
      <c r="AD42" s="77"/>
      <c r="AE42" s="77"/>
      <c r="AF42" s="77"/>
      <c r="AG42" s="78"/>
      <c r="AH42" s="78"/>
      <c r="AI42" s="78"/>
      <c r="AJ42" s="79"/>
      <c r="AK42" s="79"/>
      <c r="AL42" s="79"/>
      <c r="AM42" s="79"/>
      <c r="AN42" s="79"/>
      <c r="AO42" s="79"/>
      <c r="AP42" s="79"/>
      <c r="AQ42" s="80"/>
      <c r="AR42" s="81"/>
      <c r="AS42" s="81"/>
      <c r="AT42" s="81"/>
      <c r="AU42" s="81"/>
      <c r="AV42" s="81"/>
      <c r="AW42" s="81"/>
      <c r="AX42" s="81"/>
      <c r="AY42" s="82"/>
    </row>
    <row r="43" spans="1:82" ht="19.5" customHeight="1">
      <c r="A43" s="191" t="s">
        <v>24</v>
      </c>
      <c r="B43" s="192"/>
      <c r="C43" s="192"/>
      <c r="D43" s="192"/>
      <c r="E43" s="192"/>
      <c r="F43" s="192"/>
      <c r="G43" s="192"/>
      <c r="H43" s="192"/>
      <c r="I43" s="193">
        <v>0.4444444444444444</v>
      </c>
      <c r="J43" s="194"/>
      <c r="K43" s="194"/>
      <c r="L43" s="194"/>
      <c r="M43" s="195"/>
      <c r="N43" s="196" t="s">
        <v>53</v>
      </c>
      <c r="O43" s="187"/>
      <c r="P43" s="187"/>
      <c r="Q43" s="188" t="str">
        <f>E23</f>
        <v>美土里ＳＣ</v>
      </c>
      <c r="R43" s="188"/>
      <c r="S43" s="188"/>
      <c r="T43" s="188"/>
      <c r="U43" s="188"/>
      <c r="V43" s="188"/>
      <c r="W43" s="188"/>
      <c r="X43" s="188"/>
      <c r="Y43" s="186"/>
      <c r="Z43" s="186"/>
      <c r="AA43" s="186"/>
      <c r="AB43" s="197" t="s">
        <v>14</v>
      </c>
      <c r="AC43" s="197"/>
      <c r="AD43" s="186"/>
      <c r="AE43" s="186"/>
      <c r="AF43" s="186"/>
      <c r="AG43" s="187" t="s">
        <v>55</v>
      </c>
      <c r="AH43" s="187"/>
      <c r="AI43" s="187"/>
      <c r="AJ43" s="211" t="str">
        <f>E27</f>
        <v>新町ＳＣ</v>
      </c>
      <c r="AK43" s="211"/>
      <c r="AL43" s="211"/>
      <c r="AM43" s="211"/>
      <c r="AN43" s="211"/>
      <c r="AO43" s="211"/>
      <c r="AP43" s="211"/>
      <c r="AQ43" s="212"/>
      <c r="AR43" s="189" t="s">
        <v>3</v>
      </c>
      <c r="AS43" s="189"/>
      <c r="AT43" s="189"/>
      <c r="AU43" s="189"/>
      <c r="AV43" s="189"/>
      <c r="AW43" s="189"/>
      <c r="AX43" s="189"/>
      <c r="AY43" s="190"/>
      <c r="BN43" s="8"/>
      <c r="BO43" s="2"/>
      <c r="BP43" s="2"/>
      <c r="BQ43" s="2"/>
      <c r="BR43" s="2"/>
      <c r="BS43" s="2"/>
      <c r="BT43" s="2"/>
      <c r="BU43" s="2"/>
      <c r="BW43" s="8"/>
      <c r="BX43" s="2"/>
      <c r="BY43" s="2"/>
      <c r="BZ43" s="2"/>
      <c r="CA43" s="2"/>
      <c r="CB43" s="2"/>
      <c r="CC43" s="2"/>
      <c r="CD43" s="2"/>
    </row>
    <row r="44" spans="1:82" ht="19.5" customHeight="1">
      <c r="A44" s="90" t="s">
        <v>40</v>
      </c>
      <c r="B44" s="91"/>
      <c r="C44" s="91"/>
      <c r="D44" s="91"/>
      <c r="E44" s="91"/>
      <c r="F44" s="91"/>
      <c r="G44" s="91"/>
      <c r="H44" s="91"/>
      <c r="I44" s="92">
        <v>0.4791666666666667</v>
      </c>
      <c r="J44" s="93"/>
      <c r="K44" s="93"/>
      <c r="L44" s="93"/>
      <c r="M44" s="94"/>
      <c r="N44" s="198"/>
      <c r="O44" s="78"/>
      <c r="P44" s="78"/>
      <c r="Q44" s="79"/>
      <c r="R44" s="79"/>
      <c r="S44" s="79"/>
      <c r="T44" s="79"/>
      <c r="U44" s="79"/>
      <c r="V44" s="79"/>
      <c r="W44" s="79"/>
      <c r="X44" s="79"/>
      <c r="Y44" s="77"/>
      <c r="Z44" s="77"/>
      <c r="AA44" s="77"/>
      <c r="AB44" s="95" t="s">
        <v>14</v>
      </c>
      <c r="AC44" s="95"/>
      <c r="AD44" s="77"/>
      <c r="AE44" s="77"/>
      <c r="AF44" s="77"/>
      <c r="AG44" s="78"/>
      <c r="AH44" s="78"/>
      <c r="AI44" s="78"/>
      <c r="AJ44" s="79"/>
      <c r="AK44" s="79"/>
      <c r="AL44" s="79"/>
      <c r="AM44" s="79"/>
      <c r="AN44" s="79"/>
      <c r="AO44" s="79"/>
      <c r="AP44" s="79"/>
      <c r="AQ44" s="80"/>
      <c r="AR44" s="81"/>
      <c r="AS44" s="81"/>
      <c r="AT44" s="81"/>
      <c r="AU44" s="81"/>
      <c r="AV44" s="81"/>
      <c r="AW44" s="81"/>
      <c r="AX44" s="81"/>
      <c r="AY44" s="82"/>
      <c r="BN44" s="8"/>
      <c r="BO44" s="2"/>
      <c r="BP44" s="2"/>
      <c r="BQ44" s="2"/>
      <c r="BR44" s="2"/>
      <c r="BS44" s="2"/>
      <c r="BT44" s="2"/>
      <c r="BU44" s="2"/>
      <c r="BW44" s="8"/>
      <c r="BX44" s="2"/>
      <c r="BY44" s="2"/>
      <c r="BZ44" s="2"/>
      <c r="CA44" s="2"/>
      <c r="CB44" s="2"/>
      <c r="CC44" s="2"/>
      <c r="CD44" s="2"/>
    </row>
    <row r="45" spans="1:82" ht="19.5" customHeight="1">
      <c r="A45" s="191" t="s">
        <v>43</v>
      </c>
      <c r="B45" s="192"/>
      <c r="C45" s="192"/>
      <c r="D45" s="192"/>
      <c r="E45" s="192"/>
      <c r="F45" s="192"/>
      <c r="G45" s="192"/>
      <c r="H45" s="192"/>
      <c r="I45" s="193">
        <v>0.513888888888889</v>
      </c>
      <c r="J45" s="194"/>
      <c r="K45" s="194"/>
      <c r="L45" s="194"/>
      <c r="M45" s="195"/>
      <c r="N45" s="196" t="s">
        <v>54</v>
      </c>
      <c r="O45" s="187"/>
      <c r="P45" s="187"/>
      <c r="Q45" s="213" t="str">
        <f>E25</f>
        <v>ＦＣブルーストライカーズ</v>
      </c>
      <c r="R45" s="213"/>
      <c r="S45" s="213"/>
      <c r="T45" s="213"/>
      <c r="U45" s="213"/>
      <c r="V45" s="213"/>
      <c r="W45" s="213"/>
      <c r="X45" s="213"/>
      <c r="Y45" s="186"/>
      <c r="Z45" s="186"/>
      <c r="AA45" s="186"/>
      <c r="AB45" s="197" t="s">
        <v>14</v>
      </c>
      <c r="AC45" s="197"/>
      <c r="AD45" s="186"/>
      <c r="AE45" s="186"/>
      <c r="AF45" s="186"/>
      <c r="AG45" s="187" t="s">
        <v>55</v>
      </c>
      <c r="AH45" s="187"/>
      <c r="AI45" s="187"/>
      <c r="AJ45" s="211" t="str">
        <f>E27</f>
        <v>新町ＳＣ</v>
      </c>
      <c r="AK45" s="211"/>
      <c r="AL45" s="211"/>
      <c r="AM45" s="211"/>
      <c r="AN45" s="211"/>
      <c r="AO45" s="211"/>
      <c r="AP45" s="211"/>
      <c r="AQ45" s="212"/>
      <c r="AR45" s="189" t="s">
        <v>3</v>
      </c>
      <c r="AS45" s="189"/>
      <c r="AT45" s="189"/>
      <c r="AU45" s="189"/>
      <c r="AV45" s="189"/>
      <c r="AW45" s="189"/>
      <c r="AX45" s="189"/>
      <c r="AY45" s="190"/>
      <c r="BN45" s="8"/>
      <c r="BO45" s="2"/>
      <c r="BP45" s="2"/>
      <c r="BQ45" s="2"/>
      <c r="BR45" s="2"/>
      <c r="BS45" s="2"/>
      <c r="BT45" s="2"/>
      <c r="BU45" s="2"/>
      <c r="BW45" s="8"/>
      <c r="BX45" s="2"/>
      <c r="BY45" s="2"/>
      <c r="BZ45" s="2"/>
      <c r="CA45" s="2"/>
      <c r="CB45" s="2"/>
      <c r="CC45" s="2"/>
      <c r="CD45" s="2"/>
    </row>
    <row r="46" spans="1:82" ht="19.5" customHeight="1">
      <c r="A46" s="69" t="s">
        <v>39</v>
      </c>
      <c r="B46" s="70"/>
      <c r="C46" s="70"/>
      <c r="D46" s="70"/>
      <c r="E46" s="70"/>
      <c r="F46" s="70"/>
      <c r="G46" s="70"/>
      <c r="H46" s="70"/>
      <c r="I46" s="71">
        <v>0.548611111111111</v>
      </c>
      <c r="J46" s="72"/>
      <c r="K46" s="72"/>
      <c r="L46" s="72"/>
      <c r="M46" s="73"/>
      <c r="N46" s="74"/>
      <c r="O46" s="60"/>
      <c r="P46" s="60"/>
      <c r="Q46" s="75"/>
      <c r="R46" s="75"/>
      <c r="S46" s="75"/>
      <c r="T46" s="75"/>
      <c r="U46" s="75"/>
      <c r="V46" s="75"/>
      <c r="W46" s="75"/>
      <c r="X46" s="75"/>
      <c r="Y46" s="59"/>
      <c r="Z46" s="59"/>
      <c r="AA46" s="59"/>
      <c r="AB46" s="76" t="s">
        <v>14</v>
      </c>
      <c r="AC46" s="76"/>
      <c r="AD46" s="59"/>
      <c r="AE46" s="59"/>
      <c r="AF46" s="59"/>
      <c r="AG46" s="60"/>
      <c r="AH46" s="60"/>
      <c r="AI46" s="60"/>
      <c r="AJ46" s="75"/>
      <c r="AK46" s="75"/>
      <c r="AL46" s="75"/>
      <c r="AM46" s="75"/>
      <c r="AN46" s="75"/>
      <c r="AO46" s="75"/>
      <c r="AP46" s="75"/>
      <c r="AQ46" s="96"/>
      <c r="AR46" s="184"/>
      <c r="AS46" s="184"/>
      <c r="AT46" s="184"/>
      <c r="AU46" s="184"/>
      <c r="AV46" s="184"/>
      <c r="AW46" s="184"/>
      <c r="AX46" s="184"/>
      <c r="AY46" s="185"/>
      <c r="BN46" s="8"/>
      <c r="BO46" s="2"/>
      <c r="BP46" s="2"/>
      <c r="BQ46" s="2"/>
      <c r="BR46" s="2"/>
      <c r="BS46" s="2"/>
      <c r="BT46" s="2"/>
      <c r="BU46" s="2"/>
      <c r="BW46" s="8"/>
      <c r="BX46" s="2"/>
      <c r="BY46" s="2"/>
      <c r="BZ46" s="2"/>
      <c r="CA46" s="2"/>
      <c r="CB46" s="2"/>
      <c r="CC46" s="2"/>
      <c r="CD46" s="2"/>
    </row>
    <row r="47" spans="1:51" ht="19.5" customHeight="1">
      <c r="A47" s="9" t="s">
        <v>44</v>
      </c>
      <c r="B47" s="10"/>
      <c r="C47" s="10"/>
      <c r="D47" s="10"/>
      <c r="E47" s="10"/>
      <c r="F47" s="10"/>
      <c r="G47" s="10"/>
      <c r="H47" s="10"/>
      <c r="I47" s="11"/>
      <c r="J47" s="4"/>
      <c r="K47" s="4"/>
      <c r="L47" s="4"/>
      <c r="M47" s="4"/>
      <c r="N47" s="12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5"/>
      <c r="AC47" s="5"/>
      <c r="AD47" s="14"/>
      <c r="AE47" s="14"/>
      <c r="AF47" s="14"/>
      <c r="AG47" s="12"/>
      <c r="AH47" s="12"/>
      <c r="AI47" s="12"/>
      <c r="AJ47" s="13"/>
      <c r="AK47" s="13"/>
      <c r="AL47" s="13"/>
      <c r="AM47" s="13"/>
      <c r="AN47" s="13"/>
      <c r="AO47" s="13"/>
      <c r="AP47" s="13"/>
      <c r="AQ47" s="13"/>
      <c r="AR47" s="15"/>
      <c r="AS47" s="15"/>
      <c r="AT47" s="15"/>
      <c r="AU47" s="15"/>
      <c r="AV47" s="15"/>
      <c r="AW47" s="15"/>
      <c r="AX47" s="15"/>
      <c r="AY47" s="15"/>
    </row>
  </sheetData>
  <sheetProtection/>
  <mergeCells count="383">
    <mergeCell ref="A1:AA2"/>
    <mergeCell ref="AC1:BA2"/>
    <mergeCell ref="A6:C6"/>
    <mergeCell ref="E6:O6"/>
    <mergeCell ref="P6:U6"/>
    <mergeCell ref="V6:AA6"/>
    <mergeCell ref="AB6:AG6"/>
    <mergeCell ref="AH6:AK6"/>
    <mergeCell ref="AL6:AO6"/>
    <mergeCell ref="AP6:AS6"/>
    <mergeCell ref="AT6:AW6"/>
    <mergeCell ref="AX6:BA6"/>
    <mergeCell ref="A7:C8"/>
    <mergeCell ref="D7:D8"/>
    <mergeCell ref="E7:O8"/>
    <mergeCell ref="P7:U8"/>
    <mergeCell ref="V7:AA7"/>
    <mergeCell ref="AB7:AG7"/>
    <mergeCell ref="AH7:AK8"/>
    <mergeCell ref="AL7:AO8"/>
    <mergeCell ref="BG7:BG8"/>
    <mergeCell ref="BH7:BH8"/>
    <mergeCell ref="BI7:BI8"/>
    <mergeCell ref="BJ7:BJ8"/>
    <mergeCell ref="AP7:AS8"/>
    <mergeCell ref="AT7:AW8"/>
    <mergeCell ref="AX7:BA8"/>
    <mergeCell ref="BB7:BB8"/>
    <mergeCell ref="BC7:BC8"/>
    <mergeCell ref="BD7:BD8"/>
    <mergeCell ref="BK7:BK8"/>
    <mergeCell ref="BL7:BL8"/>
    <mergeCell ref="V8:W8"/>
    <mergeCell ref="X8:Y8"/>
    <mergeCell ref="Z8:AA8"/>
    <mergeCell ref="AB8:AC8"/>
    <mergeCell ref="AD8:AE8"/>
    <mergeCell ref="AF8:AG8"/>
    <mergeCell ref="BE7:BE8"/>
    <mergeCell ref="BF7:BF8"/>
    <mergeCell ref="A9:C10"/>
    <mergeCell ref="D9:D10"/>
    <mergeCell ref="E9:O10"/>
    <mergeCell ref="P9:U9"/>
    <mergeCell ref="V9:AA10"/>
    <mergeCell ref="AB9:AG9"/>
    <mergeCell ref="AH9:AK10"/>
    <mergeCell ref="AL9:AO10"/>
    <mergeCell ref="AP9:AS10"/>
    <mergeCell ref="AT9:AW10"/>
    <mergeCell ref="AX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P10:Q10"/>
    <mergeCell ref="R10:S10"/>
    <mergeCell ref="T10:U10"/>
    <mergeCell ref="AB10:AC10"/>
    <mergeCell ref="AD10:AE10"/>
    <mergeCell ref="AF10:AG10"/>
    <mergeCell ref="A11:C12"/>
    <mergeCell ref="D11:D12"/>
    <mergeCell ref="E11:O12"/>
    <mergeCell ref="P11:U11"/>
    <mergeCell ref="V11:AA11"/>
    <mergeCell ref="AB11:AG12"/>
    <mergeCell ref="AH11:AK12"/>
    <mergeCell ref="AL11:AO12"/>
    <mergeCell ref="AP11:AS12"/>
    <mergeCell ref="AT11:AW12"/>
    <mergeCell ref="AX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P12:Q12"/>
    <mergeCell ref="R12:S12"/>
    <mergeCell ref="T12:U12"/>
    <mergeCell ref="V12:W12"/>
    <mergeCell ref="X12:Y12"/>
    <mergeCell ref="Z12:AA12"/>
    <mergeCell ref="A14:C14"/>
    <mergeCell ref="E14:O14"/>
    <mergeCell ref="P14:U14"/>
    <mergeCell ref="V14:AA14"/>
    <mergeCell ref="AB14:AG14"/>
    <mergeCell ref="AH14:AK14"/>
    <mergeCell ref="AL14:AO14"/>
    <mergeCell ref="AP14:AS14"/>
    <mergeCell ref="AT14:AW14"/>
    <mergeCell ref="AX14:BA14"/>
    <mergeCell ref="A15:C16"/>
    <mergeCell ref="D15:D16"/>
    <mergeCell ref="E15:O16"/>
    <mergeCell ref="P15:U16"/>
    <mergeCell ref="V15:AA15"/>
    <mergeCell ref="AB15:AG15"/>
    <mergeCell ref="AH15:AK16"/>
    <mergeCell ref="AL15:AO16"/>
    <mergeCell ref="AP15:AS16"/>
    <mergeCell ref="AT15:AW16"/>
    <mergeCell ref="AX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V16:W16"/>
    <mergeCell ref="X16:Y16"/>
    <mergeCell ref="Z16:AA16"/>
    <mergeCell ref="AB16:AC16"/>
    <mergeCell ref="AD16:AE16"/>
    <mergeCell ref="AF16:AG16"/>
    <mergeCell ref="A17:C18"/>
    <mergeCell ref="D17:D18"/>
    <mergeCell ref="E17:O18"/>
    <mergeCell ref="P17:U17"/>
    <mergeCell ref="V17:AA18"/>
    <mergeCell ref="AB17:AG17"/>
    <mergeCell ref="BH17:BH18"/>
    <mergeCell ref="AH17:AK18"/>
    <mergeCell ref="AL17:AO18"/>
    <mergeCell ref="AP17:AS18"/>
    <mergeCell ref="AT17:AW18"/>
    <mergeCell ref="AX17:BA18"/>
    <mergeCell ref="BB17:BB18"/>
    <mergeCell ref="BJ17:BJ18"/>
    <mergeCell ref="BK17:BK18"/>
    <mergeCell ref="BL17:BL18"/>
    <mergeCell ref="P18:Q18"/>
    <mergeCell ref="R18:S18"/>
    <mergeCell ref="T18:U18"/>
    <mergeCell ref="AB18:AC18"/>
    <mergeCell ref="AD18:AE18"/>
    <mergeCell ref="AF18:AG18"/>
    <mergeCell ref="BC17:BC18"/>
    <mergeCell ref="AB19:AG20"/>
    <mergeCell ref="P20:Q20"/>
    <mergeCell ref="R20:S20"/>
    <mergeCell ref="T20:U20"/>
    <mergeCell ref="V20:W20"/>
    <mergeCell ref="BI17:BI18"/>
    <mergeCell ref="BD17:BD18"/>
    <mergeCell ref="BE17:BE18"/>
    <mergeCell ref="BF17:BF18"/>
    <mergeCell ref="BG17:BG18"/>
    <mergeCell ref="AL19:AO20"/>
    <mergeCell ref="AP19:AS20"/>
    <mergeCell ref="AT19:AW20"/>
    <mergeCell ref="AX19:BA20"/>
    <mergeCell ref="BB19:BB20"/>
    <mergeCell ref="A19:C20"/>
    <mergeCell ref="D19:D20"/>
    <mergeCell ref="E19:O20"/>
    <mergeCell ref="P19:U19"/>
    <mergeCell ref="V19:AA19"/>
    <mergeCell ref="X20:Y20"/>
    <mergeCell ref="Z20:AA20"/>
    <mergeCell ref="AB22:AG22"/>
    <mergeCell ref="AH22:AK22"/>
    <mergeCell ref="BI19:BI20"/>
    <mergeCell ref="BJ19:BJ20"/>
    <mergeCell ref="BI22:BL22"/>
    <mergeCell ref="BG19:BG20"/>
    <mergeCell ref="BH19:BH20"/>
    <mergeCell ref="AH19:AK20"/>
    <mergeCell ref="BK19:BK20"/>
    <mergeCell ref="BL19:BL20"/>
    <mergeCell ref="BC19:BC20"/>
    <mergeCell ref="BD19:BD20"/>
    <mergeCell ref="BE19:BE20"/>
    <mergeCell ref="BF19:BF20"/>
    <mergeCell ref="A23:C24"/>
    <mergeCell ref="D23:D24"/>
    <mergeCell ref="E23:O24"/>
    <mergeCell ref="P23:U24"/>
    <mergeCell ref="V23:AA23"/>
    <mergeCell ref="A22:C22"/>
    <mergeCell ref="E22:O22"/>
    <mergeCell ref="P22:U22"/>
    <mergeCell ref="V22:AA22"/>
    <mergeCell ref="AH23:AK24"/>
    <mergeCell ref="AL23:AO24"/>
    <mergeCell ref="AP23:AS24"/>
    <mergeCell ref="AT23:AW24"/>
    <mergeCell ref="AX23:BA24"/>
    <mergeCell ref="AL22:AO22"/>
    <mergeCell ref="AP22:AS22"/>
    <mergeCell ref="AT22:AW22"/>
    <mergeCell ref="AX22:BA22"/>
    <mergeCell ref="T26:U26"/>
    <mergeCell ref="AB26:AC26"/>
    <mergeCell ref="BI23:BL24"/>
    <mergeCell ref="V24:W24"/>
    <mergeCell ref="X24:Y24"/>
    <mergeCell ref="Z24:AA24"/>
    <mergeCell ref="AB24:AC24"/>
    <mergeCell ref="AD24:AE24"/>
    <mergeCell ref="AF24:AG24"/>
    <mergeCell ref="AB23:AG23"/>
    <mergeCell ref="AX25:BA26"/>
    <mergeCell ref="BI25:BL26"/>
    <mergeCell ref="A25:C26"/>
    <mergeCell ref="D25:D26"/>
    <mergeCell ref="E25:O26"/>
    <mergeCell ref="P25:U25"/>
    <mergeCell ref="V25:AA26"/>
    <mergeCell ref="AB25:AG25"/>
    <mergeCell ref="P26:Q26"/>
    <mergeCell ref="R26:S26"/>
    <mergeCell ref="A27:C28"/>
    <mergeCell ref="D27:D28"/>
    <mergeCell ref="E27:O28"/>
    <mergeCell ref="P27:U27"/>
    <mergeCell ref="V27:AA27"/>
    <mergeCell ref="AB27:AG28"/>
    <mergeCell ref="P28:Q28"/>
    <mergeCell ref="R28:S28"/>
    <mergeCell ref="AP27:AS28"/>
    <mergeCell ref="AT27:AW28"/>
    <mergeCell ref="AX27:BA28"/>
    <mergeCell ref="BI27:BL28"/>
    <mergeCell ref="AD26:AE26"/>
    <mergeCell ref="AF26:AG26"/>
    <mergeCell ref="AH25:AK26"/>
    <mergeCell ref="AL25:AO26"/>
    <mergeCell ref="AP25:AS26"/>
    <mergeCell ref="AT25:AW26"/>
    <mergeCell ref="T28:U28"/>
    <mergeCell ref="V28:W28"/>
    <mergeCell ref="X28:Y28"/>
    <mergeCell ref="Z28:AA28"/>
    <mergeCell ref="A30:AY30"/>
    <mergeCell ref="A31:M31"/>
    <mergeCell ref="N31:AQ31"/>
    <mergeCell ref="AR31:AY31"/>
    <mergeCell ref="AH27:AK28"/>
    <mergeCell ref="AL27:AO28"/>
    <mergeCell ref="A32:H32"/>
    <mergeCell ref="I32:M32"/>
    <mergeCell ref="N32:P32"/>
    <mergeCell ref="Q32:X32"/>
    <mergeCell ref="Y32:AA32"/>
    <mergeCell ref="AB32:AC32"/>
    <mergeCell ref="AD32:AF32"/>
    <mergeCell ref="AG32:AI32"/>
    <mergeCell ref="AJ32:AQ32"/>
    <mergeCell ref="AR32:AY32"/>
    <mergeCell ref="A33:H33"/>
    <mergeCell ref="I33:M33"/>
    <mergeCell ref="N33:P33"/>
    <mergeCell ref="Q33:X33"/>
    <mergeCell ref="Y33:AA33"/>
    <mergeCell ref="AB33:AC33"/>
    <mergeCell ref="AD33:AF33"/>
    <mergeCell ref="AG33:AI33"/>
    <mergeCell ref="AJ33:AQ33"/>
    <mergeCell ref="AR33:AY33"/>
    <mergeCell ref="A34:H34"/>
    <mergeCell ref="I34:M34"/>
    <mergeCell ref="N34:P34"/>
    <mergeCell ref="Q34:X34"/>
    <mergeCell ref="Y34:AA34"/>
    <mergeCell ref="AB34:AC34"/>
    <mergeCell ref="AD34:AF34"/>
    <mergeCell ref="AG34:AI34"/>
    <mergeCell ref="AJ34:AQ34"/>
    <mergeCell ref="AR34:AY34"/>
    <mergeCell ref="A35:H35"/>
    <mergeCell ref="I35:M35"/>
    <mergeCell ref="N35:P35"/>
    <mergeCell ref="Q35:X35"/>
    <mergeCell ref="Y35:AA35"/>
    <mergeCell ref="AB35:AC35"/>
    <mergeCell ref="AD35:AF35"/>
    <mergeCell ref="AG35:AI35"/>
    <mergeCell ref="AJ35:AQ35"/>
    <mergeCell ref="AR35:AY35"/>
    <mergeCell ref="A36:H36"/>
    <mergeCell ref="I36:M36"/>
    <mergeCell ref="N36:P36"/>
    <mergeCell ref="Q36:X36"/>
    <mergeCell ref="Y36:AA36"/>
    <mergeCell ref="AB36:AC36"/>
    <mergeCell ref="AD36:AF36"/>
    <mergeCell ref="AG36:AI36"/>
    <mergeCell ref="AJ36:AQ36"/>
    <mergeCell ref="AR36:AY36"/>
    <mergeCell ref="A37:H37"/>
    <mergeCell ref="I37:M37"/>
    <mergeCell ref="N37:P37"/>
    <mergeCell ref="Q37:X37"/>
    <mergeCell ref="Y37:AA37"/>
    <mergeCell ref="AB37:AC37"/>
    <mergeCell ref="AD37:AF37"/>
    <mergeCell ref="AG37:AI37"/>
    <mergeCell ref="AJ37:AQ37"/>
    <mergeCell ref="AR37:AY37"/>
    <mergeCell ref="A39:AY39"/>
    <mergeCell ref="A40:M40"/>
    <mergeCell ref="N40:AQ40"/>
    <mergeCell ref="AR40:AY40"/>
    <mergeCell ref="A41:H41"/>
    <mergeCell ref="I41:M41"/>
    <mergeCell ref="N41:P41"/>
    <mergeCell ref="Q41:X41"/>
    <mergeCell ref="Y41:AA41"/>
    <mergeCell ref="AB41:AC41"/>
    <mergeCell ref="AD41:AF41"/>
    <mergeCell ref="AG41:AI41"/>
    <mergeCell ref="AJ41:AQ41"/>
    <mergeCell ref="AR41:AY41"/>
    <mergeCell ref="A42:H42"/>
    <mergeCell ref="I42:M42"/>
    <mergeCell ref="N42:P42"/>
    <mergeCell ref="Q42:X42"/>
    <mergeCell ref="Y42:AA42"/>
    <mergeCell ref="AB42:AC42"/>
    <mergeCell ref="AD42:AF42"/>
    <mergeCell ref="AG42:AI42"/>
    <mergeCell ref="AJ42:AQ42"/>
    <mergeCell ref="AR42:AY42"/>
    <mergeCell ref="A43:H43"/>
    <mergeCell ref="I43:M43"/>
    <mergeCell ref="N43:P43"/>
    <mergeCell ref="Q43:X43"/>
    <mergeCell ref="Y43:AA43"/>
    <mergeCell ref="AB43:AC43"/>
    <mergeCell ref="AD43:AF43"/>
    <mergeCell ref="AG43:AI43"/>
    <mergeCell ref="AJ43:AQ43"/>
    <mergeCell ref="AR43:AY43"/>
    <mergeCell ref="A44:H44"/>
    <mergeCell ref="I44:M44"/>
    <mergeCell ref="N44:P44"/>
    <mergeCell ref="Q44:X44"/>
    <mergeCell ref="Y44:AA44"/>
    <mergeCell ref="AB44:AC44"/>
    <mergeCell ref="AD44:AF44"/>
    <mergeCell ref="AG44:AI44"/>
    <mergeCell ref="AJ44:AQ44"/>
    <mergeCell ref="AR44:AY44"/>
    <mergeCell ref="A45:H45"/>
    <mergeCell ref="I45:M45"/>
    <mergeCell ref="N45:P45"/>
    <mergeCell ref="Q45:X45"/>
    <mergeCell ref="Y45:AA45"/>
    <mergeCell ref="AB45:AC45"/>
    <mergeCell ref="A46:H46"/>
    <mergeCell ref="I46:M46"/>
    <mergeCell ref="N46:P46"/>
    <mergeCell ref="Q46:X46"/>
    <mergeCell ref="Y46:AA46"/>
    <mergeCell ref="AB46:AC46"/>
    <mergeCell ref="AD46:AF46"/>
    <mergeCell ref="AG46:AI46"/>
    <mergeCell ref="AJ46:AQ46"/>
    <mergeCell ref="AR46:AY46"/>
    <mergeCell ref="AD45:AF45"/>
    <mergeCell ref="AG45:AI45"/>
    <mergeCell ref="AJ45:AQ45"/>
    <mergeCell ref="AR45:AY45"/>
  </mergeCells>
  <printOptions horizontalCentered="1"/>
  <pageMargins left="0.3937007874015748" right="0.3937007874015748" top="0.5511811023622047" bottom="0.7480314960629921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47"/>
  <sheetViews>
    <sheetView zoomScaleSheetLayoutView="110" zoomScalePageLayoutView="0" workbookViewId="0" topLeftCell="A1">
      <selection activeCell="Q43" sqref="Q43:X43"/>
    </sheetView>
  </sheetViews>
  <sheetFormatPr defaultColWidth="1.625" defaultRowHeight="16.5" customHeight="1"/>
  <cols>
    <col min="1" max="3" width="1.625" style="1" bestFit="1" customWidth="1"/>
    <col min="4" max="4" width="9.125" style="1" hidden="1" customWidth="1"/>
    <col min="5" max="53" width="1.625" style="1" bestFit="1" customWidth="1"/>
    <col min="54" max="55" width="4.75390625" style="1" hidden="1" customWidth="1"/>
    <col min="56" max="56" width="9.125" style="1" hidden="1" customWidth="1"/>
    <col min="57" max="57" width="6.375" style="1" hidden="1" customWidth="1"/>
    <col min="58" max="58" width="6.00390625" style="1" hidden="1" customWidth="1"/>
    <col min="59" max="59" width="5.875" style="1" hidden="1" customWidth="1"/>
    <col min="60" max="62" width="9.125" style="1" hidden="1" customWidth="1"/>
    <col min="63" max="63" width="9.625" style="1" hidden="1" customWidth="1"/>
    <col min="64" max="64" width="9.125" style="1" hidden="1" customWidth="1"/>
    <col min="65" max="65" width="1.625" style="1" customWidth="1"/>
    <col min="66" max="16384" width="1.625" style="1" customWidth="1"/>
  </cols>
  <sheetData>
    <row r="1" spans="1:68" ht="16.5" customHeight="1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"/>
      <c r="AC1" s="203" t="s">
        <v>51</v>
      </c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6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ht="16.5" customHeight="1">
      <c r="A3" s="1" t="s">
        <v>92</v>
      </c>
    </row>
    <row r="4" ht="16.5" customHeight="1">
      <c r="A4" s="1" t="s">
        <v>91</v>
      </c>
    </row>
    <row r="5" ht="16.5" customHeight="1">
      <c r="A5" s="1" t="s">
        <v>93</v>
      </c>
    </row>
    <row r="6" spans="1:64" ht="16.5" customHeight="1">
      <c r="A6" s="148" t="s">
        <v>10</v>
      </c>
      <c r="B6" s="149"/>
      <c r="C6" s="149"/>
      <c r="D6" s="3"/>
      <c r="E6" s="149" t="s">
        <v>0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5" t="str">
        <f>E7</f>
        <v>Ａ組１位</v>
      </c>
      <c r="Q6" s="145"/>
      <c r="R6" s="145"/>
      <c r="S6" s="145"/>
      <c r="T6" s="145"/>
      <c r="U6" s="145"/>
      <c r="V6" s="145" t="str">
        <f>E9</f>
        <v>Ｂ組１位</v>
      </c>
      <c r="W6" s="145"/>
      <c r="X6" s="145"/>
      <c r="Y6" s="145"/>
      <c r="Z6" s="145"/>
      <c r="AA6" s="145"/>
      <c r="AB6" s="145" t="str">
        <f>E11</f>
        <v>Ｃ組１位</v>
      </c>
      <c r="AC6" s="145"/>
      <c r="AD6" s="145"/>
      <c r="AE6" s="145"/>
      <c r="AF6" s="145"/>
      <c r="AG6" s="145"/>
      <c r="AH6" s="146" t="s">
        <v>6</v>
      </c>
      <c r="AI6" s="146"/>
      <c r="AJ6" s="146"/>
      <c r="AK6" s="146"/>
      <c r="AL6" s="146" t="s">
        <v>8</v>
      </c>
      <c r="AM6" s="146"/>
      <c r="AN6" s="146"/>
      <c r="AO6" s="146"/>
      <c r="AP6" s="146" t="s">
        <v>12</v>
      </c>
      <c r="AQ6" s="146"/>
      <c r="AR6" s="146"/>
      <c r="AS6" s="146"/>
      <c r="AT6" s="146" t="s">
        <v>2</v>
      </c>
      <c r="AU6" s="146"/>
      <c r="AV6" s="146"/>
      <c r="AW6" s="146"/>
      <c r="AX6" s="146" t="s">
        <v>9</v>
      </c>
      <c r="AY6" s="146"/>
      <c r="AZ6" s="146"/>
      <c r="BA6" s="147"/>
      <c r="BB6" s="4" t="s">
        <v>13</v>
      </c>
      <c r="BC6" s="4" t="s">
        <v>13</v>
      </c>
      <c r="BD6" s="4" t="s">
        <v>16</v>
      </c>
      <c r="BE6" s="4" t="s">
        <v>18</v>
      </c>
      <c r="BF6" s="4" t="s">
        <v>20</v>
      </c>
      <c r="BG6" s="4" t="s">
        <v>21</v>
      </c>
      <c r="BH6" s="4" t="s">
        <v>22</v>
      </c>
      <c r="BI6" s="4" t="s">
        <v>23</v>
      </c>
      <c r="BJ6" s="4" t="s">
        <v>26</v>
      </c>
      <c r="BK6" s="4" t="s">
        <v>27</v>
      </c>
      <c r="BL6" s="4" t="s">
        <v>28</v>
      </c>
    </row>
    <row r="7" spans="1:64" ht="16.5" customHeight="1">
      <c r="A7" s="121">
        <v>1</v>
      </c>
      <c r="B7" s="122"/>
      <c r="C7" s="122"/>
      <c r="D7" s="125">
        <f>AX7</f>
        <v>0</v>
      </c>
      <c r="E7" s="150" t="s">
        <v>94</v>
      </c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12"/>
      <c r="Q7" s="113"/>
      <c r="R7" s="113"/>
      <c r="S7" s="113"/>
      <c r="T7" s="113"/>
      <c r="U7" s="114"/>
      <c r="V7" s="109"/>
      <c r="W7" s="110"/>
      <c r="X7" s="110"/>
      <c r="Y7" s="110"/>
      <c r="Z7" s="110"/>
      <c r="AA7" s="111"/>
      <c r="AB7" s="109"/>
      <c r="AC7" s="110"/>
      <c r="AD7" s="110"/>
      <c r="AE7" s="110"/>
      <c r="AF7" s="110"/>
      <c r="AG7" s="111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118"/>
      <c r="AU7" s="118"/>
      <c r="AV7" s="118"/>
      <c r="AW7" s="118"/>
      <c r="AX7" s="98"/>
      <c r="AY7" s="98"/>
      <c r="AZ7" s="98"/>
      <c r="BA7" s="100"/>
      <c r="BB7" s="107">
        <f>IF(AND(V8="",Z8=""),"",IF(V8&gt;Z8,"○",IF(V8=Z8,"△","×")))</f>
      </c>
      <c r="BC7" s="104">
        <f>IF(AND(AB8="",AF8=""),"",IF(AB8&gt;AF8,"○",IF(AB8=AF8,"△","×")))</f>
      </c>
      <c r="BD7" s="108" t="e">
        <f>RANK(BE7,$BE$7:$BE$12,1)</f>
        <v>#N/A</v>
      </c>
      <c r="BE7" s="108" t="e">
        <f>VALUE(BH7&amp;BI7&amp;BJ7&amp;BK7)</f>
        <v>#N/A</v>
      </c>
      <c r="BF7" s="104">
        <f>IF(BB7="○",3,IF(BB7="△",1,0))</f>
        <v>0</v>
      </c>
      <c r="BG7" s="104">
        <f>IF(BC7="○",3,IF(BC7="△",1,0))</f>
        <v>0</v>
      </c>
      <c r="BH7" s="104" t="e">
        <f>RANK(AH7,$AH$7:$AK$12)</f>
        <v>#N/A</v>
      </c>
      <c r="BI7" s="104" t="e">
        <f>RANK(AL7,$AL$7:$AO$12)</f>
        <v>#N/A</v>
      </c>
      <c r="BJ7" s="104" t="e">
        <f>RANK(AP7,$AP$7:$AS$12,1)</f>
        <v>#N/A</v>
      </c>
      <c r="BK7" s="104">
        <f>RANK(BL7,$BL$7:$BL$12)</f>
        <v>1</v>
      </c>
      <c r="BL7" s="104">
        <f>AL7-AP7</f>
        <v>0</v>
      </c>
    </row>
    <row r="8" spans="1:64" ht="16.5" customHeight="1">
      <c r="A8" s="121"/>
      <c r="B8" s="122"/>
      <c r="C8" s="122"/>
      <c r="D8" s="141"/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8"/>
      <c r="P8" s="112"/>
      <c r="Q8" s="113"/>
      <c r="R8" s="113"/>
      <c r="S8" s="113"/>
      <c r="T8" s="113"/>
      <c r="U8" s="114"/>
      <c r="V8" s="136"/>
      <c r="W8" s="137"/>
      <c r="X8" s="138"/>
      <c r="Y8" s="138"/>
      <c r="Z8" s="137"/>
      <c r="AA8" s="139"/>
      <c r="AB8" s="136"/>
      <c r="AC8" s="137"/>
      <c r="AD8" s="138"/>
      <c r="AE8" s="138"/>
      <c r="AF8" s="137"/>
      <c r="AG8" s="139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118"/>
      <c r="AU8" s="118"/>
      <c r="AV8" s="118"/>
      <c r="AW8" s="118"/>
      <c r="AX8" s="98"/>
      <c r="AY8" s="98"/>
      <c r="AZ8" s="98"/>
      <c r="BA8" s="100"/>
      <c r="BB8" s="107"/>
      <c r="BC8" s="104"/>
      <c r="BD8" s="108"/>
      <c r="BE8" s="108"/>
      <c r="BF8" s="104"/>
      <c r="BG8" s="104"/>
      <c r="BH8" s="104"/>
      <c r="BI8" s="104"/>
      <c r="BJ8" s="104"/>
      <c r="BK8" s="104"/>
      <c r="BL8" s="104"/>
    </row>
    <row r="9" spans="1:64" ht="16.5" customHeight="1">
      <c r="A9" s="121">
        <v>2</v>
      </c>
      <c r="B9" s="122"/>
      <c r="C9" s="122"/>
      <c r="D9" s="125">
        <f>AX9</f>
        <v>0</v>
      </c>
      <c r="E9" s="127" t="s">
        <v>95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09"/>
      <c r="Q9" s="110"/>
      <c r="R9" s="110"/>
      <c r="S9" s="110"/>
      <c r="T9" s="110"/>
      <c r="U9" s="111"/>
      <c r="V9" s="133"/>
      <c r="W9" s="134"/>
      <c r="X9" s="134"/>
      <c r="Y9" s="134"/>
      <c r="Z9" s="134"/>
      <c r="AA9" s="135"/>
      <c r="AB9" s="140"/>
      <c r="AC9" s="110"/>
      <c r="AD9" s="110"/>
      <c r="AE9" s="110"/>
      <c r="AF9" s="110"/>
      <c r="AG9" s="111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118"/>
      <c r="AU9" s="118"/>
      <c r="AV9" s="118"/>
      <c r="AW9" s="118"/>
      <c r="AX9" s="98"/>
      <c r="AY9" s="98"/>
      <c r="AZ9" s="98"/>
      <c r="BA9" s="100"/>
      <c r="BB9" s="107">
        <f>IF(AND(P10="",T10=""),"",IF(P10&gt;T10,"○",IF(P10=T10,"△","×")))</f>
      </c>
      <c r="BC9" s="104">
        <f>IF(AND(AB10="",AF10=""),"",IF(AB10&gt;AF10,"○",IF(AB10=AF10,"△","×")))</f>
      </c>
      <c r="BD9" s="108" t="e">
        <f>RANK(BE9,$BE$7:$BE$12,1)</f>
        <v>#N/A</v>
      </c>
      <c r="BE9" s="108" t="e">
        <f>VALUE(BH9&amp;BI9&amp;BJ9&amp;BK9)</f>
        <v>#N/A</v>
      </c>
      <c r="BF9" s="104">
        <f>IF(BB9="○",3,IF(BB9="△",1,0))</f>
        <v>0</v>
      </c>
      <c r="BG9" s="104">
        <f>IF(BC9="○",3,IF(BC9="△",1,0))</f>
        <v>0</v>
      </c>
      <c r="BH9" s="104" t="e">
        <f>RANK(AH9,$AH$7:$AK$12)</f>
        <v>#N/A</v>
      </c>
      <c r="BI9" s="104" t="e">
        <f>RANK(AL9,$AL$7:$AO$12)</f>
        <v>#N/A</v>
      </c>
      <c r="BJ9" s="104" t="e">
        <f>RANK(AP9,$AP$7:$AS$12,1)</f>
        <v>#N/A</v>
      </c>
      <c r="BK9" s="104">
        <f>RANK(BL9,$BL$7:$BL$12)</f>
        <v>1</v>
      </c>
      <c r="BL9" s="104">
        <f>AL9-AP9</f>
        <v>0</v>
      </c>
    </row>
    <row r="10" spans="1:64" ht="16.5" customHeight="1">
      <c r="A10" s="121"/>
      <c r="B10" s="122"/>
      <c r="C10" s="122"/>
      <c r="D10" s="141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36"/>
      <c r="Q10" s="137"/>
      <c r="R10" s="138"/>
      <c r="S10" s="138"/>
      <c r="T10" s="137"/>
      <c r="U10" s="139"/>
      <c r="V10" s="142"/>
      <c r="W10" s="143"/>
      <c r="X10" s="143"/>
      <c r="Y10" s="143"/>
      <c r="Z10" s="143"/>
      <c r="AA10" s="144"/>
      <c r="AB10" s="136"/>
      <c r="AC10" s="137"/>
      <c r="AD10" s="138"/>
      <c r="AE10" s="138"/>
      <c r="AF10" s="137"/>
      <c r="AG10" s="139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118"/>
      <c r="AU10" s="118"/>
      <c r="AV10" s="118"/>
      <c r="AW10" s="118"/>
      <c r="AX10" s="98"/>
      <c r="AY10" s="98"/>
      <c r="AZ10" s="98"/>
      <c r="BA10" s="100"/>
      <c r="BB10" s="107"/>
      <c r="BC10" s="104"/>
      <c r="BD10" s="108"/>
      <c r="BE10" s="108"/>
      <c r="BF10" s="104"/>
      <c r="BG10" s="104"/>
      <c r="BH10" s="104"/>
      <c r="BI10" s="104"/>
      <c r="BJ10" s="104"/>
      <c r="BK10" s="104"/>
      <c r="BL10" s="104"/>
    </row>
    <row r="11" spans="1:64" ht="16.5" customHeight="1">
      <c r="A11" s="121">
        <v>3</v>
      </c>
      <c r="B11" s="122"/>
      <c r="C11" s="122"/>
      <c r="D11" s="125">
        <f>AX11</f>
        <v>0</v>
      </c>
      <c r="E11" s="150" t="s">
        <v>96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109"/>
      <c r="Q11" s="110"/>
      <c r="R11" s="110"/>
      <c r="S11" s="110"/>
      <c r="T11" s="110"/>
      <c r="U11" s="111"/>
      <c r="V11" s="109"/>
      <c r="W11" s="110"/>
      <c r="X11" s="110"/>
      <c r="Y11" s="110"/>
      <c r="Z11" s="110"/>
      <c r="AA11" s="111"/>
      <c r="AB11" s="112"/>
      <c r="AC11" s="113"/>
      <c r="AD11" s="113"/>
      <c r="AE11" s="113"/>
      <c r="AF11" s="113"/>
      <c r="AG11" s="114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118"/>
      <c r="AU11" s="118"/>
      <c r="AV11" s="118"/>
      <c r="AW11" s="118"/>
      <c r="AX11" s="98"/>
      <c r="AY11" s="98"/>
      <c r="AZ11" s="98"/>
      <c r="BA11" s="100"/>
      <c r="BB11" s="107">
        <f>IF(AND(P12="",T12=""),"",IF(P12&gt;T12,"○",IF(P12=T12,"△","×")))</f>
      </c>
      <c r="BC11" s="104">
        <f>IF(AND(V12="",Z12=""),"",IF(V12&gt;Z12,"○",IF(V12=Z12,"△","×")))</f>
      </c>
      <c r="BD11" s="108" t="e">
        <f>RANK(BE11,$BE$7:$BE$12,1)</f>
        <v>#N/A</v>
      </c>
      <c r="BE11" s="108" t="e">
        <f>VALUE(BH11&amp;BI11&amp;BJ11&amp;BK11)</f>
        <v>#N/A</v>
      </c>
      <c r="BF11" s="104">
        <f>IF(BB11="○",3,IF(BB11="△",1,0))</f>
        <v>0</v>
      </c>
      <c r="BG11" s="104">
        <f>IF(BC11="○",3,IF(BC11="△",1,0))</f>
        <v>0</v>
      </c>
      <c r="BH11" s="104" t="e">
        <f>RANK(AH11,$AH$7:$AK$12)</f>
        <v>#N/A</v>
      </c>
      <c r="BI11" s="104" t="e">
        <f>RANK(AL11,$AL$7:$AO$12)</f>
        <v>#N/A</v>
      </c>
      <c r="BJ11" s="104" t="e">
        <f>RANK(AP11,$AP$7:$AS$12,1)</f>
        <v>#N/A</v>
      </c>
      <c r="BK11" s="104">
        <f>RANK(BL11,$BL$7:$BL$12)</f>
        <v>1</v>
      </c>
      <c r="BL11" s="104">
        <f>AL11-AP11</f>
        <v>0</v>
      </c>
    </row>
    <row r="12" spans="1:64" ht="16.5" customHeight="1">
      <c r="A12" s="123"/>
      <c r="B12" s="124"/>
      <c r="C12" s="124"/>
      <c r="D12" s="126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101"/>
      <c r="Q12" s="102"/>
      <c r="R12" s="120"/>
      <c r="S12" s="120"/>
      <c r="T12" s="102"/>
      <c r="U12" s="103"/>
      <c r="V12" s="101"/>
      <c r="W12" s="102"/>
      <c r="X12" s="120"/>
      <c r="Y12" s="120"/>
      <c r="Z12" s="102"/>
      <c r="AA12" s="103"/>
      <c r="AB12" s="115"/>
      <c r="AC12" s="116"/>
      <c r="AD12" s="116"/>
      <c r="AE12" s="116"/>
      <c r="AF12" s="116"/>
      <c r="AG12" s="117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19"/>
      <c r="AU12" s="119"/>
      <c r="AV12" s="119"/>
      <c r="AW12" s="119"/>
      <c r="AX12" s="105"/>
      <c r="AY12" s="105"/>
      <c r="AZ12" s="105"/>
      <c r="BA12" s="106"/>
      <c r="BB12" s="107"/>
      <c r="BC12" s="104"/>
      <c r="BD12" s="108"/>
      <c r="BE12" s="108"/>
      <c r="BF12" s="104"/>
      <c r="BG12" s="104"/>
      <c r="BH12" s="104"/>
      <c r="BI12" s="104"/>
      <c r="BJ12" s="104"/>
      <c r="BK12" s="104"/>
      <c r="BL12" s="104"/>
    </row>
    <row r="13" ht="16.5" customHeight="1">
      <c r="A13" s="1" t="s">
        <v>100</v>
      </c>
    </row>
    <row r="14" spans="1:64" ht="16.5" customHeight="1">
      <c r="A14" s="148" t="s">
        <v>10</v>
      </c>
      <c r="B14" s="149"/>
      <c r="C14" s="149"/>
      <c r="D14" s="3"/>
      <c r="E14" s="149" t="s">
        <v>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5" t="str">
        <f>E15</f>
        <v>Ａ組２位</v>
      </c>
      <c r="Q14" s="145"/>
      <c r="R14" s="145"/>
      <c r="S14" s="145"/>
      <c r="T14" s="145"/>
      <c r="U14" s="145"/>
      <c r="V14" s="145" t="str">
        <f>E17</f>
        <v>Ｂ組２位</v>
      </c>
      <c r="W14" s="145"/>
      <c r="X14" s="145"/>
      <c r="Y14" s="145"/>
      <c r="Z14" s="145"/>
      <c r="AA14" s="145"/>
      <c r="AB14" s="145" t="str">
        <f>E19</f>
        <v>Ｃ組２位</v>
      </c>
      <c r="AC14" s="145"/>
      <c r="AD14" s="145"/>
      <c r="AE14" s="145"/>
      <c r="AF14" s="145"/>
      <c r="AG14" s="145"/>
      <c r="AH14" s="146" t="s">
        <v>6</v>
      </c>
      <c r="AI14" s="146"/>
      <c r="AJ14" s="146"/>
      <c r="AK14" s="146"/>
      <c r="AL14" s="146" t="s">
        <v>8</v>
      </c>
      <c r="AM14" s="146"/>
      <c r="AN14" s="146"/>
      <c r="AO14" s="146"/>
      <c r="AP14" s="146" t="s">
        <v>12</v>
      </c>
      <c r="AQ14" s="146"/>
      <c r="AR14" s="146"/>
      <c r="AS14" s="146"/>
      <c r="AT14" s="146" t="s">
        <v>2</v>
      </c>
      <c r="AU14" s="146"/>
      <c r="AV14" s="146"/>
      <c r="AW14" s="146"/>
      <c r="AX14" s="146" t="s">
        <v>9</v>
      </c>
      <c r="AY14" s="146"/>
      <c r="AZ14" s="146"/>
      <c r="BA14" s="147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6.5" customHeight="1">
      <c r="A15" s="121">
        <v>1</v>
      </c>
      <c r="B15" s="122"/>
      <c r="C15" s="122"/>
      <c r="D15" s="125">
        <f>AX15</f>
        <v>0</v>
      </c>
      <c r="E15" s="150" t="s">
        <v>97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P15" s="112"/>
      <c r="Q15" s="113"/>
      <c r="R15" s="113"/>
      <c r="S15" s="113"/>
      <c r="T15" s="113"/>
      <c r="U15" s="114"/>
      <c r="V15" s="109"/>
      <c r="W15" s="110"/>
      <c r="X15" s="110"/>
      <c r="Y15" s="110"/>
      <c r="Z15" s="110"/>
      <c r="AA15" s="111"/>
      <c r="AB15" s="109"/>
      <c r="AC15" s="110"/>
      <c r="AD15" s="110"/>
      <c r="AE15" s="110"/>
      <c r="AF15" s="110"/>
      <c r="AG15" s="111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118"/>
      <c r="AU15" s="118"/>
      <c r="AV15" s="118"/>
      <c r="AW15" s="118"/>
      <c r="AX15" s="98"/>
      <c r="AY15" s="98"/>
      <c r="AZ15" s="98"/>
      <c r="BA15" s="100"/>
      <c r="BB15" s="107">
        <f>IF(AND(V16="",Z16=""),"",IF(V16&gt;Z16,"○",IF(V16=Z16,"△","×")))</f>
      </c>
      <c r="BC15" s="104">
        <f>IF(AND(AB16="",AF16=""),"",IF(AB16&gt;AF16,"○",IF(AB16=AF16,"△","×")))</f>
      </c>
      <c r="BD15" s="108" t="e">
        <f>RANK(BE15,$BE$15:$BE$20,1)</f>
        <v>#N/A</v>
      </c>
      <c r="BE15" s="108" t="e">
        <f>VALUE(BH15&amp;BI15&amp;BJ15&amp;BK15)</f>
        <v>#N/A</v>
      </c>
      <c r="BF15" s="104">
        <f>IF(BB15="○",3,IF(BB15="△",1,0))</f>
        <v>0</v>
      </c>
      <c r="BG15" s="104">
        <f>IF(BC15="○",3,IF(BC15="△",1,0))</f>
        <v>0</v>
      </c>
      <c r="BH15" s="104" t="e">
        <f>RANK(AH15,$AH$15:$AK$20)</f>
        <v>#N/A</v>
      </c>
      <c r="BI15" s="104" t="e">
        <f>RANK(AL15,$AL$15:$AO$20)</f>
        <v>#N/A</v>
      </c>
      <c r="BJ15" s="104" t="e">
        <f>RANK(AP15,$AP$15:$AS$20,1)</f>
        <v>#N/A</v>
      </c>
      <c r="BK15" s="104">
        <f>RANK(BL15,$BL$15:$BL$20)</f>
        <v>1</v>
      </c>
      <c r="BL15" s="104">
        <f>AL15-AP15</f>
        <v>0</v>
      </c>
    </row>
    <row r="16" spans="1:64" ht="16.5" customHeight="1">
      <c r="A16" s="121"/>
      <c r="B16" s="122"/>
      <c r="C16" s="122"/>
      <c r="D16" s="141"/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12"/>
      <c r="Q16" s="113"/>
      <c r="R16" s="113"/>
      <c r="S16" s="113"/>
      <c r="T16" s="113"/>
      <c r="U16" s="114"/>
      <c r="V16" s="136"/>
      <c r="W16" s="137"/>
      <c r="X16" s="138"/>
      <c r="Y16" s="138"/>
      <c r="Z16" s="137"/>
      <c r="AA16" s="139"/>
      <c r="AB16" s="136"/>
      <c r="AC16" s="137"/>
      <c r="AD16" s="138"/>
      <c r="AE16" s="138"/>
      <c r="AF16" s="137"/>
      <c r="AG16" s="139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18"/>
      <c r="AU16" s="118"/>
      <c r="AV16" s="118"/>
      <c r="AW16" s="118"/>
      <c r="AX16" s="98"/>
      <c r="AY16" s="98"/>
      <c r="AZ16" s="98"/>
      <c r="BA16" s="100"/>
      <c r="BB16" s="107"/>
      <c r="BC16" s="104"/>
      <c r="BD16" s="108"/>
      <c r="BE16" s="108"/>
      <c r="BF16" s="104"/>
      <c r="BG16" s="104"/>
      <c r="BH16" s="104"/>
      <c r="BI16" s="104"/>
      <c r="BJ16" s="104"/>
      <c r="BK16" s="104"/>
      <c r="BL16" s="104"/>
    </row>
    <row r="17" spans="1:64" ht="16.5" customHeight="1">
      <c r="A17" s="121">
        <v>2</v>
      </c>
      <c r="B17" s="122"/>
      <c r="C17" s="122"/>
      <c r="D17" s="125">
        <f>AX17</f>
        <v>0</v>
      </c>
      <c r="E17" s="127" t="s">
        <v>98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09"/>
      <c r="Q17" s="110"/>
      <c r="R17" s="110"/>
      <c r="S17" s="110"/>
      <c r="T17" s="110"/>
      <c r="U17" s="111"/>
      <c r="V17" s="133"/>
      <c r="W17" s="134"/>
      <c r="X17" s="134"/>
      <c r="Y17" s="134"/>
      <c r="Z17" s="134"/>
      <c r="AA17" s="135"/>
      <c r="AB17" s="109"/>
      <c r="AC17" s="110"/>
      <c r="AD17" s="110"/>
      <c r="AE17" s="110"/>
      <c r="AF17" s="110"/>
      <c r="AG17" s="111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118"/>
      <c r="AU17" s="118"/>
      <c r="AV17" s="118"/>
      <c r="AW17" s="118"/>
      <c r="AX17" s="98"/>
      <c r="AY17" s="98"/>
      <c r="AZ17" s="98"/>
      <c r="BA17" s="100"/>
      <c r="BB17" s="107">
        <f>IF(AND(P18="",T18=""),"",IF(P18&gt;T18,"○",IF(P18=T18,"△","×")))</f>
      </c>
      <c r="BC17" s="104">
        <f>IF(AND(AB18="",AF18=""),"",IF(AB18&gt;AF18,"○",IF(AB18=AF18,"△","×")))</f>
      </c>
      <c r="BD17" s="108" t="e">
        <f>RANK(BE17,$BE$15:$BE$20,1)</f>
        <v>#N/A</v>
      </c>
      <c r="BE17" s="108" t="e">
        <f>VALUE(BH17&amp;BI17&amp;BJ17&amp;BK17)</f>
        <v>#N/A</v>
      </c>
      <c r="BF17" s="104">
        <f>IF(BB17="○",3,IF(BB17="△",1,0))</f>
        <v>0</v>
      </c>
      <c r="BG17" s="104">
        <f>IF(BC17="○",3,IF(BC17="△",1,0))</f>
        <v>0</v>
      </c>
      <c r="BH17" s="104" t="e">
        <f>RANK(AH17,$AH$15:$AK$20)</f>
        <v>#N/A</v>
      </c>
      <c r="BI17" s="104" t="e">
        <f>RANK(AL17,$AL$15:$AO$20)</f>
        <v>#N/A</v>
      </c>
      <c r="BJ17" s="104" t="e">
        <f>RANK(AP17,$AP$15:$AS$20,1)</f>
        <v>#N/A</v>
      </c>
      <c r="BK17" s="104">
        <f>RANK(BL17,$BL$15:$BL$20)</f>
        <v>1</v>
      </c>
      <c r="BL17" s="104">
        <f>AL17-AP17</f>
        <v>0</v>
      </c>
    </row>
    <row r="18" spans="1:64" ht="16.5" customHeight="1">
      <c r="A18" s="121"/>
      <c r="B18" s="122"/>
      <c r="C18" s="122"/>
      <c r="D18" s="14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36"/>
      <c r="Q18" s="137"/>
      <c r="R18" s="138"/>
      <c r="S18" s="138"/>
      <c r="T18" s="137"/>
      <c r="U18" s="139"/>
      <c r="V18" s="142"/>
      <c r="W18" s="143"/>
      <c r="X18" s="143"/>
      <c r="Y18" s="143"/>
      <c r="Z18" s="143"/>
      <c r="AA18" s="144"/>
      <c r="AB18" s="136"/>
      <c r="AC18" s="137"/>
      <c r="AD18" s="138"/>
      <c r="AE18" s="138"/>
      <c r="AF18" s="137"/>
      <c r="AG18" s="139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118"/>
      <c r="AU18" s="118"/>
      <c r="AV18" s="118"/>
      <c r="AW18" s="118"/>
      <c r="AX18" s="98"/>
      <c r="AY18" s="98"/>
      <c r="AZ18" s="98"/>
      <c r="BA18" s="100"/>
      <c r="BB18" s="107"/>
      <c r="BC18" s="104"/>
      <c r="BD18" s="108"/>
      <c r="BE18" s="108"/>
      <c r="BF18" s="104"/>
      <c r="BG18" s="104"/>
      <c r="BH18" s="104"/>
      <c r="BI18" s="104"/>
      <c r="BJ18" s="104"/>
      <c r="BK18" s="104"/>
      <c r="BL18" s="104"/>
    </row>
    <row r="19" spans="1:64" ht="16.5" customHeight="1">
      <c r="A19" s="121">
        <v>3</v>
      </c>
      <c r="B19" s="122"/>
      <c r="C19" s="122"/>
      <c r="D19" s="125">
        <f>AX19</f>
        <v>0</v>
      </c>
      <c r="E19" s="150" t="s">
        <v>99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2"/>
      <c r="P19" s="109">
        <f>IF(AB15="","",AB15)</f>
      </c>
      <c r="Q19" s="110"/>
      <c r="R19" s="110"/>
      <c r="S19" s="110"/>
      <c r="T19" s="110"/>
      <c r="U19" s="111"/>
      <c r="V19" s="109"/>
      <c r="W19" s="110"/>
      <c r="X19" s="110"/>
      <c r="Y19" s="110"/>
      <c r="Z19" s="110"/>
      <c r="AA19" s="111"/>
      <c r="AB19" s="112"/>
      <c r="AC19" s="113"/>
      <c r="AD19" s="113"/>
      <c r="AE19" s="113"/>
      <c r="AF19" s="113"/>
      <c r="AG19" s="114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118"/>
      <c r="AU19" s="118"/>
      <c r="AV19" s="118"/>
      <c r="AW19" s="118"/>
      <c r="AX19" s="98"/>
      <c r="AY19" s="98"/>
      <c r="AZ19" s="98"/>
      <c r="BA19" s="100"/>
      <c r="BB19" s="107">
        <f>IF(AND(P20="",T20=""),"",IF(P20&gt;T20,"○",IF(P20=T20,"△","×")))</f>
      </c>
      <c r="BC19" s="104">
        <f>IF(AND(V20="",Z20=""),"",IF(V20&gt;Z20,"○",IF(V20=Z20,"△","×")))</f>
      </c>
      <c r="BD19" s="108" t="e">
        <f>RANK(BE19,$BE$15:$BE$20,1)</f>
        <v>#N/A</v>
      </c>
      <c r="BE19" s="108" t="e">
        <f>VALUE(BH19&amp;BI19&amp;BJ19&amp;BK19)</f>
        <v>#N/A</v>
      </c>
      <c r="BF19" s="104">
        <f>IF(BB19="○",3,IF(BB19="△",1,0))</f>
        <v>0</v>
      </c>
      <c r="BG19" s="104">
        <f>IF(BC19="○",3,IF(BC19="△",1,0))</f>
        <v>0</v>
      </c>
      <c r="BH19" s="104" t="e">
        <f>RANK(AH19,$AH$15:$AK$20)</f>
        <v>#N/A</v>
      </c>
      <c r="BI19" s="104" t="e">
        <f>RANK(AL19,$AL$15:$AO$20)</f>
        <v>#N/A</v>
      </c>
      <c r="BJ19" s="104" t="e">
        <f>RANK(AP19,$AP$15:$AS$20,1)</f>
        <v>#N/A</v>
      </c>
      <c r="BK19" s="104">
        <f>RANK(BL19,$BL$15:$BL$20)</f>
        <v>1</v>
      </c>
      <c r="BL19" s="104">
        <f>AL19-AP19</f>
        <v>0</v>
      </c>
    </row>
    <row r="20" spans="1:64" ht="16.5" customHeight="1">
      <c r="A20" s="123"/>
      <c r="B20" s="124"/>
      <c r="C20" s="124"/>
      <c r="D20" s="126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101"/>
      <c r="Q20" s="102"/>
      <c r="R20" s="102"/>
      <c r="S20" s="102"/>
      <c r="T20" s="102"/>
      <c r="U20" s="103"/>
      <c r="V20" s="101"/>
      <c r="W20" s="102"/>
      <c r="X20" s="102"/>
      <c r="Y20" s="102"/>
      <c r="Z20" s="102"/>
      <c r="AA20" s="103"/>
      <c r="AB20" s="115"/>
      <c r="AC20" s="116"/>
      <c r="AD20" s="116"/>
      <c r="AE20" s="116"/>
      <c r="AF20" s="116"/>
      <c r="AG20" s="117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19"/>
      <c r="AU20" s="119"/>
      <c r="AV20" s="119"/>
      <c r="AW20" s="119"/>
      <c r="AX20" s="105"/>
      <c r="AY20" s="105"/>
      <c r="AZ20" s="105"/>
      <c r="BA20" s="106"/>
      <c r="BB20" s="107"/>
      <c r="BC20" s="104"/>
      <c r="BD20" s="108"/>
      <c r="BE20" s="108"/>
      <c r="BF20" s="104"/>
      <c r="BG20" s="104"/>
      <c r="BH20" s="104"/>
      <c r="BI20" s="104"/>
      <c r="BJ20" s="104"/>
      <c r="BK20" s="104"/>
      <c r="BL20" s="104"/>
    </row>
    <row r="21" ht="16.5" customHeight="1">
      <c r="A21" s="1" t="s">
        <v>101</v>
      </c>
    </row>
    <row r="22" spans="1:72" ht="16.5" customHeight="1">
      <c r="A22" s="148" t="s">
        <v>10</v>
      </c>
      <c r="B22" s="149"/>
      <c r="C22" s="149"/>
      <c r="D22" s="3"/>
      <c r="E22" s="149" t="s">
        <v>0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5" t="str">
        <f>E23</f>
        <v>Ａ組３位</v>
      </c>
      <c r="Q22" s="145"/>
      <c r="R22" s="145"/>
      <c r="S22" s="145"/>
      <c r="T22" s="145"/>
      <c r="U22" s="145"/>
      <c r="V22" s="145" t="str">
        <f>E25</f>
        <v>Ｂ組３位</v>
      </c>
      <c r="W22" s="145"/>
      <c r="X22" s="145"/>
      <c r="Y22" s="145"/>
      <c r="Z22" s="145"/>
      <c r="AA22" s="145"/>
      <c r="AB22" s="145" t="str">
        <f>E27</f>
        <v>Ｃ組３位</v>
      </c>
      <c r="AC22" s="145"/>
      <c r="AD22" s="145"/>
      <c r="AE22" s="145"/>
      <c r="AF22" s="145"/>
      <c r="AG22" s="145"/>
      <c r="AH22" s="146" t="s">
        <v>6</v>
      </c>
      <c r="AI22" s="146"/>
      <c r="AJ22" s="146"/>
      <c r="AK22" s="146"/>
      <c r="AL22" s="146" t="s">
        <v>8</v>
      </c>
      <c r="AM22" s="146"/>
      <c r="AN22" s="146"/>
      <c r="AO22" s="146"/>
      <c r="AP22" s="146" t="s">
        <v>12</v>
      </c>
      <c r="AQ22" s="146"/>
      <c r="AR22" s="146"/>
      <c r="AS22" s="146"/>
      <c r="AT22" s="146" t="s">
        <v>2</v>
      </c>
      <c r="AU22" s="146"/>
      <c r="AV22" s="146"/>
      <c r="AW22" s="146"/>
      <c r="AX22" s="146" t="s">
        <v>9</v>
      </c>
      <c r="AY22" s="146"/>
      <c r="AZ22" s="146"/>
      <c r="BA22" s="147"/>
      <c r="BB22" s="45" t="s">
        <v>2</v>
      </c>
      <c r="BC22" s="46"/>
      <c r="BD22" s="46"/>
      <c r="BE22" s="47"/>
      <c r="BF22" s="48"/>
      <c r="BG22" s="46"/>
      <c r="BH22" s="49"/>
      <c r="BI22" s="201" t="s">
        <v>9</v>
      </c>
      <c r="BJ22" s="146"/>
      <c r="BK22" s="146"/>
      <c r="BL22" s="147"/>
      <c r="BM22" s="50"/>
      <c r="BN22" s="4"/>
      <c r="BO22" s="4"/>
      <c r="BP22" s="4"/>
      <c r="BQ22" s="4"/>
      <c r="BR22" s="4"/>
      <c r="BS22" s="4"/>
      <c r="BT22" s="4"/>
    </row>
    <row r="23" spans="1:72" ht="16.5" customHeight="1">
      <c r="A23" s="121">
        <v>1</v>
      </c>
      <c r="B23" s="122"/>
      <c r="C23" s="122"/>
      <c r="D23" s="125">
        <f>BF23</f>
        <v>0</v>
      </c>
      <c r="E23" s="150" t="s">
        <v>102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12"/>
      <c r="Q23" s="113"/>
      <c r="R23" s="113"/>
      <c r="S23" s="113"/>
      <c r="T23" s="113"/>
      <c r="U23" s="114"/>
      <c r="V23" s="109"/>
      <c r="W23" s="110"/>
      <c r="X23" s="110"/>
      <c r="Y23" s="110"/>
      <c r="Z23" s="110"/>
      <c r="AA23" s="111"/>
      <c r="AB23" s="109"/>
      <c r="AC23" s="110"/>
      <c r="AD23" s="110"/>
      <c r="AE23" s="110"/>
      <c r="AF23" s="110"/>
      <c r="AG23" s="111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118"/>
      <c r="AU23" s="118"/>
      <c r="AV23" s="118"/>
      <c r="AW23" s="118"/>
      <c r="AX23" s="98"/>
      <c r="AY23" s="98"/>
      <c r="AZ23" s="98"/>
      <c r="BA23" s="100"/>
      <c r="BB23" s="16"/>
      <c r="BC23" s="16"/>
      <c r="BD23" s="16"/>
      <c r="BE23" s="16"/>
      <c r="BF23" s="16"/>
      <c r="BG23" s="16"/>
      <c r="BH23" s="51"/>
      <c r="BI23" s="99"/>
      <c r="BJ23" s="98"/>
      <c r="BK23" s="98"/>
      <c r="BL23" s="100"/>
      <c r="BM23" s="52"/>
      <c r="BN23" s="7"/>
      <c r="BO23" s="7"/>
      <c r="BP23" s="7"/>
      <c r="BQ23" s="7"/>
      <c r="BR23" s="7"/>
      <c r="BS23" s="7"/>
      <c r="BT23" s="7"/>
    </row>
    <row r="24" spans="1:72" ht="16.5" customHeight="1">
      <c r="A24" s="121"/>
      <c r="B24" s="122"/>
      <c r="C24" s="122"/>
      <c r="D24" s="141"/>
      <c r="E24" s="156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112"/>
      <c r="Q24" s="113"/>
      <c r="R24" s="113"/>
      <c r="S24" s="113"/>
      <c r="T24" s="113"/>
      <c r="U24" s="114"/>
      <c r="V24" s="136"/>
      <c r="W24" s="137"/>
      <c r="X24" s="138"/>
      <c r="Y24" s="138"/>
      <c r="Z24" s="137"/>
      <c r="AA24" s="139"/>
      <c r="AB24" s="136"/>
      <c r="AC24" s="137"/>
      <c r="AD24" s="138"/>
      <c r="AE24" s="138"/>
      <c r="AF24" s="137"/>
      <c r="AG24" s="139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118"/>
      <c r="AU24" s="118"/>
      <c r="AV24" s="118"/>
      <c r="AW24" s="118"/>
      <c r="AX24" s="98"/>
      <c r="AY24" s="98"/>
      <c r="AZ24" s="98"/>
      <c r="BA24" s="100"/>
      <c r="BB24" s="17"/>
      <c r="BC24" s="17"/>
      <c r="BD24" s="17"/>
      <c r="BE24" s="17"/>
      <c r="BF24" s="17"/>
      <c r="BG24" s="17"/>
      <c r="BH24" s="53"/>
      <c r="BI24" s="99"/>
      <c r="BJ24" s="98"/>
      <c r="BK24" s="98"/>
      <c r="BL24" s="100"/>
      <c r="BM24" s="52"/>
      <c r="BN24" s="7"/>
      <c r="BO24" s="7"/>
      <c r="BP24" s="7"/>
      <c r="BQ24" s="7"/>
      <c r="BR24" s="7"/>
      <c r="BS24" s="7"/>
      <c r="BT24" s="7"/>
    </row>
    <row r="25" spans="1:72" ht="16.5" customHeight="1">
      <c r="A25" s="121">
        <v>2</v>
      </c>
      <c r="B25" s="122"/>
      <c r="C25" s="122"/>
      <c r="D25" s="125">
        <f>BF25</f>
        <v>0</v>
      </c>
      <c r="E25" s="127" t="s">
        <v>103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09"/>
      <c r="Q25" s="110"/>
      <c r="R25" s="110"/>
      <c r="S25" s="110"/>
      <c r="T25" s="110"/>
      <c r="U25" s="111"/>
      <c r="V25" s="133"/>
      <c r="W25" s="134"/>
      <c r="X25" s="134"/>
      <c r="Y25" s="134"/>
      <c r="Z25" s="134"/>
      <c r="AA25" s="135"/>
      <c r="AB25" s="140"/>
      <c r="AC25" s="110"/>
      <c r="AD25" s="110"/>
      <c r="AE25" s="110"/>
      <c r="AF25" s="110"/>
      <c r="AG25" s="111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118"/>
      <c r="AU25" s="118"/>
      <c r="AV25" s="118"/>
      <c r="AW25" s="118"/>
      <c r="AX25" s="98"/>
      <c r="AY25" s="98"/>
      <c r="AZ25" s="98"/>
      <c r="BA25" s="100"/>
      <c r="BB25" s="16"/>
      <c r="BC25" s="16"/>
      <c r="BD25" s="16"/>
      <c r="BE25" s="16"/>
      <c r="BF25" s="16"/>
      <c r="BG25" s="16"/>
      <c r="BH25" s="51"/>
      <c r="BI25" s="99"/>
      <c r="BJ25" s="98"/>
      <c r="BK25" s="98"/>
      <c r="BL25" s="100"/>
      <c r="BM25" s="52"/>
      <c r="BN25" s="7"/>
      <c r="BO25" s="7"/>
      <c r="BP25" s="7"/>
      <c r="BQ25" s="7"/>
      <c r="BR25" s="7"/>
      <c r="BS25" s="7"/>
      <c r="BT25" s="7"/>
    </row>
    <row r="26" spans="1:72" ht="16.5" customHeight="1">
      <c r="A26" s="121"/>
      <c r="B26" s="122"/>
      <c r="C26" s="122"/>
      <c r="D26" s="14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36"/>
      <c r="Q26" s="137"/>
      <c r="R26" s="138"/>
      <c r="S26" s="138"/>
      <c r="T26" s="137"/>
      <c r="U26" s="139"/>
      <c r="V26" s="142"/>
      <c r="W26" s="143"/>
      <c r="X26" s="143"/>
      <c r="Y26" s="143"/>
      <c r="Z26" s="143"/>
      <c r="AA26" s="144"/>
      <c r="AB26" s="136"/>
      <c r="AC26" s="137"/>
      <c r="AD26" s="138"/>
      <c r="AE26" s="138"/>
      <c r="AF26" s="137"/>
      <c r="AG26" s="139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118"/>
      <c r="AU26" s="118"/>
      <c r="AV26" s="118"/>
      <c r="AW26" s="118"/>
      <c r="AX26" s="98"/>
      <c r="AY26" s="98"/>
      <c r="AZ26" s="98"/>
      <c r="BA26" s="100"/>
      <c r="BB26" s="17"/>
      <c r="BC26" s="17"/>
      <c r="BD26" s="17"/>
      <c r="BE26" s="17"/>
      <c r="BF26" s="17"/>
      <c r="BG26" s="17"/>
      <c r="BH26" s="53"/>
      <c r="BI26" s="99"/>
      <c r="BJ26" s="98"/>
      <c r="BK26" s="98"/>
      <c r="BL26" s="100"/>
      <c r="BM26" s="52"/>
      <c r="BN26" s="7"/>
      <c r="BO26" s="7"/>
      <c r="BP26" s="7"/>
      <c r="BQ26" s="7"/>
      <c r="BR26" s="7"/>
      <c r="BS26" s="7"/>
      <c r="BT26" s="7"/>
    </row>
    <row r="27" spans="1:72" ht="16.5" customHeight="1">
      <c r="A27" s="121">
        <v>3</v>
      </c>
      <c r="B27" s="122"/>
      <c r="C27" s="122"/>
      <c r="D27" s="125">
        <f>BF27</f>
        <v>0</v>
      </c>
      <c r="E27" s="150" t="s">
        <v>104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09"/>
      <c r="Q27" s="110"/>
      <c r="R27" s="110"/>
      <c r="S27" s="110"/>
      <c r="T27" s="110"/>
      <c r="U27" s="111"/>
      <c r="V27" s="109"/>
      <c r="W27" s="110"/>
      <c r="X27" s="110"/>
      <c r="Y27" s="110"/>
      <c r="Z27" s="110"/>
      <c r="AA27" s="111"/>
      <c r="AB27" s="112"/>
      <c r="AC27" s="113"/>
      <c r="AD27" s="113"/>
      <c r="AE27" s="113"/>
      <c r="AF27" s="113"/>
      <c r="AG27" s="114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118"/>
      <c r="AU27" s="118"/>
      <c r="AV27" s="118"/>
      <c r="AW27" s="118"/>
      <c r="AX27" s="98"/>
      <c r="AY27" s="98"/>
      <c r="AZ27" s="98"/>
      <c r="BA27" s="100"/>
      <c r="BB27" s="16"/>
      <c r="BC27" s="16"/>
      <c r="BD27" s="16"/>
      <c r="BE27" s="16"/>
      <c r="BF27" s="16"/>
      <c r="BG27" s="16"/>
      <c r="BH27" s="51"/>
      <c r="BI27" s="99"/>
      <c r="BJ27" s="98"/>
      <c r="BK27" s="98"/>
      <c r="BL27" s="100"/>
      <c r="BM27" s="52"/>
      <c r="BN27" s="7"/>
      <c r="BO27" s="7"/>
      <c r="BP27" s="7"/>
      <c r="BQ27" s="7"/>
      <c r="BR27" s="7"/>
      <c r="BS27" s="7"/>
      <c r="BT27" s="7"/>
    </row>
    <row r="28" spans="1:72" ht="16.5" customHeight="1">
      <c r="A28" s="123"/>
      <c r="B28" s="124"/>
      <c r="C28" s="124"/>
      <c r="D28" s="131"/>
      <c r="E28" s="153"/>
      <c r="F28" s="154"/>
      <c r="G28" s="154"/>
      <c r="H28" s="154"/>
      <c r="I28" s="154"/>
      <c r="J28" s="154"/>
      <c r="K28" s="154"/>
      <c r="L28" s="154"/>
      <c r="M28" s="154"/>
      <c r="N28" s="154"/>
      <c r="O28" s="155"/>
      <c r="P28" s="101"/>
      <c r="Q28" s="102"/>
      <c r="R28" s="120"/>
      <c r="S28" s="120"/>
      <c r="T28" s="102"/>
      <c r="U28" s="103"/>
      <c r="V28" s="101"/>
      <c r="W28" s="102"/>
      <c r="X28" s="120"/>
      <c r="Y28" s="120"/>
      <c r="Z28" s="102"/>
      <c r="AA28" s="103"/>
      <c r="AB28" s="115"/>
      <c r="AC28" s="116"/>
      <c r="AD28" s="116"/>
      <c r="AE28" s="116"/>
      <c r="AF28" s="116"/>
      <c r="AG28" s="117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19"/>
      <c r="AU28" s="119"/>
      <c r="AV28" s="119"/>
      <c r="AW28" s="119"/>
      <c r="AX28" s="105"/>
      <c r="AY28" s="105"/>
      <c r="AZ28" s="105"/>
      <c r="BA28" s="106"/>
      <c r="BB28" s="54"/>
      <c r="BC28" s="54"/>
      <c r="BD28" s="54"/>
      <c r="BE28" s="54"/>
      <c r="BF28" s="54"/>
      <c r="BG28" s="54"/>
      <c r="BH28" s="55"/>
      <c r="BI28" s="200"/>
      <c r="BJ28" s="129"/>
      <c r="BK28" s="129"/>
      <c r="BL28" s="130"/>
      <c r="BM28" s="52"/>
      <c r="BN28" s="7"/>
      <c r="BO28" s="7"/>
      <c r="BP28" s="7"/>
      <c r="BQ28" s="7"/>
      <c r="BR28" s="7"/>
      <c r="BS28" s="7"/>
      <c r="BT28" s="7"/>
    </row>
    <row r="30" spans="1:51" ht="19.5" customHeight="1">
      <c r="A30" s="148" t="s">
        <v>32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99"/>
    </row>
    <row r="31" spans="1:51" ht="19.5" customHeight="1">
      <c r="A31" s="97" t="s">
        <v>33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 t="s">
        <v>34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 t="s">
        <v>1</v>
      </c>
      <c r="AS31" s="98"/>
      <c r="AT31" s="98"/>
      <c r="AU31" s="98"/>
      <c r="AV31" s="98"/>
      <c r="AW31" s="98"/>
      <c r="AX31" s="98"/>
      <c r="AY31" s="100"/>
    </row>
    <row r="32" spans="1:51" ht="19.5" customHeight="1">
      <c r="A32" s="83" t="s">
        <v>17</v>
      </c>
      <c r="B32" s="84"/>
      <c r="C32" s="84"/>
      <c r="D32" s="84"/>
      <c r="E32" s="84"/>
      <c r="F32" s="84"/>
      <c r="G32" s="84"/>
      <c r="H32" s="84"/>
      <c r="I32" s="85">
        <v>0.375</v>
      </c>
      <c r="J32" s="86"/>
      <c r="K32" s="86"/>
      <c r="L32" s="86"/>
      <c r="M32" s="87"/>
      <c r="N32" s="88" t="s">
        <v>35</v>
      </c>
      <c r="O32" s="64"/>
      <c r="P32" s="64"/>
      <c r="Q32" s="215" t="str">
        <f>E15</f>
        <v>Ａ組２位</v>
      </c>
      <c r="R32" s="215"/>
      <c r="S32" s="215"/>
      <c r="T32" s="215"/>
      <c r="U32" s="215"/>
      <c r="V32" s="215"/>
      <c r="W32" s="215"/>
      <c r="X32" s="215"/>
      <c r="Y32" s="63"/>
      <c r="Z32" s="63"/>
      <c r="AA32" s="63"/>
      <c r="AB32" s="89" t="s">
        <v>14</v>
      </c>
      <c r="AC32" s="89"/>
      <c r="AD32" s="63"/>
      <c r="AE32" s="63"/>
      <c r="AF32" s="63"/>
      <c r="AG32" s="64" t="s">
        <v>38</v>
      </c>
      <c r="AH32" s="64"/>
      <c r="AI32" s="64"/>
      <c r="AJ32" s="216" t="str">
        <f>E17</f>
        <v>Ｂ組２位</v>
      </c>
      <c r="AK32" s="216"/>
      <c r="AL32" s="216"/>
      <c r="AM32" s="216"/>
      <c r="AN32" s="216"/>
      <c r="AO32" s="216"/>
      <c r="AP32" s="216"/>
      <c r="AQ32" s="217"/>
      <c r="AR32" s="67" t="s">
        <v>3</v>
      </c>
      <c r="AS32" s="67"/>
      <c r="AT32" s="67"/>
      <c r="AU32" s="67"/>
      <c r="AV32" s="67"/>
      <c r="AW32" s="67"/>
      <c r="AX32" s="67"/>
      <c r="AY32" s="68"/>
    </row>
    <row r="33" spans="1:51" ht="19.5" customHeight="1">
      <c r="A33" s="218" t="s">
        <v>36</v>
      </c>
      <c r="B33" s="219"/>
      <c r="C33" s="219"/>
      <c r="D33" s="219"/>
      <c r="E33" s="219"/>
      <c r="F33" s="219"/>
      <c r="G33" s="219"/>
      <c r="H33" s="219"/>
      <c r="I33" s="220">
        <v>0.40972222222222227</v>
      </c>
      <c r="J33" s="221"/>
      <c r="K33" s="221"/>
      <c r="L33" s="221"/>
      <c r="M33" s="222"/>
      <c r="N33" s="223" t="s">
        <v>19</v>
      </c>
      <c r="O33" s="224"/>
      <c r="P33" s="224"/>
      <c r="Q33" s="225" t="str">
        <f>E7</f>
        <v>Ａ組１位</v>
      </c>
      <c r="R33" s="225"/>
      <c r="S33" s="225"/>
      <c r="T33" s="225"/>
      <c r="U33" s="225"/>
      <c r="V33" s="225"/>
      <c r="W33" s="225"/>
      <c r="X33" s="225"/>
      <c r="Y33" s="226"/>
      <c r="Z33" s="226"/>
      <c r="AA33" s="226"/>
      <c r="AB33" s="227" t="s">
        <v>14</v>
      </c>
      <c r="AC33" s="227"/>
      <c r="AD33" s="226"/>
      <c r="AE33" s="226"/>
      <c r="AF33" s="226"/>
      <c r="AG33" s="224" t="s">
        <v>37</v>
      </c>
      <c r="AH33" s="224"/>
      <c r="AI33" s="224"/>
      <c r="AJ33" s="225" t="str">
        <f>E9</f>
        <v>Ｂ組１位</v>
      </c>
      <c r="AK33" s="225"/>
      <c r="AL33" s="225"/>
      <c r="AM33" s="225"/>
      <c r="AN33" s="225"/>
      <c r="AO33" s="225"/>
      <c r="AP33" s="225"/>
      <c r="AQ33" s="228"/>
      <c r="AR33" s="81" t="s">
        <v>3</v>
      </c>
      <c r="AS33" s="81"/>
      <c r="AT33" s="81"/>
      <c r="AU33" s="81"/>
      <c r="AV33" s="81"/>
      <c r="AW33" s="81"/>
      <c r="AX33" s="81"/>
      <c r="AY33" s="82"/>
    </row>
    <row r="34" spans="1:51" ht="19.5" customHeight="1">
      <c r="A34" s="83" t="s">
        <v>24</v>
      </c>
      <c r="B34" s="84"/>
      <c r="C34" s="84"/>
      <c r="D34" s="84"/>
      <c r="E34" s="84"/>
      <c r="F34" s="84"/>
      <c r="G34" s="84"/>
      <c r="H34" s="84"/>
      <c r="I34" s="85">
        <v>0.4444444444444444</v>
      </c>
      <c r="J34" s="86"/>
      <c r="K34" s="86"/>
      <c r="L34" s="86"/>
      <c r="M34" s="87"/>
      <c r="N34" s="88" t="s">
        <v>35</v>
      </c>
      <c r="O34" s="64"/>
      <c r="P34" s="64"/>
      <c r="Q34" s="216" t="str">
        <f>E15</f>
        <v>Ａ組２位</v>
      </c>
      <c r="R34" s="216"/>
      <c r="S34" s="216"/>
      <c r="T34" s="216"/>
      <c r="U34" s="216"/>
      <c r="V34" s="216"/>
      <c r="W34" s="216"/>
      <c r="X34" s="216"/>
      <c r="Y34" s="63"/>
      <c r="Z34" s="63"/>
      <c r="AA34" s="63"/>
      <c r="AB34" s="89" t="s">
        <v>14</v>
      </c>
      <c r="AC34" s="89"/>
      <c r="AD34" s="63"/>
      <c r="AE34" s="63"/>
      <c r="AF34" s="63"/>
      <c r="AG34" s="64" t="s">
        <v>106</v>
      </c>
      <c r="AH34" s="64"/>
      <c r="AI34" s="64"/>
      <c r="AJ34" s="216" t="str">
        <f>E19</f>
        <v>Ｃ組２位</v>
      </c>
      <c r="AK34" s="216"/>
      <c r="AL34" s="216"/>
      <c r="AM34" s="216"/>
      <c r="AN34" s="216"/>
      <c r="AO34" s="216"/>
      <c r="AP34" s="216"/>
      <c r="AQ34" s="217"/>
      <c r="AR34" s="67" t="s">
        <v>3</v>
      </c>
      <c r="AS34" s="67"/>
      <c r="AT34" s="67"/>
      <c r="AU34" s="67"/>
      <c r="AV34" s="67"/>
      <c r="AW34" s="67"/>
      <c r="AX34" s="67"/>
      <c r="AY34" s="68"/>
    </row>
    <row r="35" spans="1:51" ht="19.5" customHeight="1">
      <c r="A35" s="218" t="s">
        <v>40</v>
      </c>
      <c r="B35" s="219"/>
      <c r="C35" s="219"/>
      <c r="D35" s="219"/>
      <c r="E35" s="219"/>
      <c r="F35" s="219"/>
      <c r="G35" s="219"/>
      <c r="H35" s="219"/>
      <c r="I35" s="220">
        <v>0.4791666666666667</v>
      </c>
      <c r="J35" s="221"/>
      <c r="K35" s="221"/>
      <c r="L35" s="221"/>
      <c r="M35" s="222"/>
      <c r="N35" s="223" t="s">
        <v>19</v>
      </c>
      <c r="O35" s="224"/>
      <c r="P35" s="224"/>
      <c r="Q35" s="225" t="str">
        <f>E7</f>
        <v>Ａ組１位</v>
      </c>
      <c r="R35" s="225"/>
      <c r="S35" s="225"/>
      <c r="T35" s="225"/>
      <c r="U35" s="225"/>
      <c r="V35" s="225"/>
      <c r="W35" s="225"/>
      <c r="X35" s="225"/>
      <c r="Y35" s="226"/>
      <c r="Z35" s="226"/>
      <c r="AA35" s="226"/>
      <c r="AB35" s="227" t="s">
        <v>14</v>
      </c>
      <c r="AC35" s="227"/>
      <c r="AD35" s="226"/>
      <c r="AE35" s="226"/>
      <c r="AF35" s="226"/>
      <c r="AG35" s="224" t="s">
        <v>105</v>
      </c>
      <c r="AH35" s="224"/>
      <c r="AI35" s="224"/>
      <c r="AJ35" s="225" t="str">
        <f>E11</f>
        <v>Ｃ組１位</v>
      </c>
      <c r="AK35" s="225"/>
      <c r="AL35" s="225"/>
      <c r="AM35" s="225"/>
      <c r="AN35" s="225"/>
      <c r="AO35" s="225"/>
      <c r="AP35" s="225"/>
      <c r="AQ35" s="228"/>
      <c r="AR35" s="81" t="s">
        <v>3</v>
      </c>
      <c r="AS35" s="81"/>
      <c r="AT35" s="81"/>
      <c r="AU35" s="81"/>
      <c r="AV35" s="81"/>
      <c r="AW35" s="81"/>
      <c r="AX35" s="81"/>
      <c r="AY35" s="82"/>
    </row>
    <row r="36" spans="1:51" ht="19.5" customHeight="1">
      <c r="A36" s="83" t="s">
        <v>43</v>
      </c>
      <c r="B36" s="84"/>
      <c r="C36" s="84"/>
      <c r="D36" s="84"/>
      <c r="E36" s="84"/>
      <c r="F36" s="84"/>
      <c r="G36" s="84"/>
      <c r="H36" s="84"/>
      <c r="I36" s="85">
        <v>0.513888888888889</v>
      </c>
      <c r="J36" s="86"/>
      <c r="K36" s="86"/>
      <c r="L36" s="86"/>
      <c r="M36" s="87"/>
      <c r="N36" s="88" t="s">
        <v>38</v>
      </c>
      <c r="O36" s="64"/>
      <c r="P36" s="64"/>
      <c r="Q36" s="216" t="str">
        <f>E17</f>
        <v>Ｂ組２位</v>
      </c>
      <c r="R36" s="216"/>
      <c r="S36" s="216"/>
      <c r="T36" s="216"/>
      <c r="U36" s="216"/>
      <c r="V36" s="216"/>
      <c r="W36" s="216"/>
      <c r="X36" s="216"/>
      <c r="Y36" s="63"/>
      <c r="Z36" s="63"/>
      <c r="AA36" s="63"/>
      <c r="AB36" s="89" t="s">
        <v>14</v>
      </c>
      <c r="AC36" s="89"/>
      <c r="AD36" s="63"/>
      <c r="AE36" s="63"/>
      <c r="AF36" s="63"/>
      <c r="AG36" s="64" t="s">
        <v>106</v>
      </c>
      <c r="AH36" s="64"/>
      <c r="AI36" s="64"/>
      <c r="AJ36" s="216" t="str">
        <f>E19</f>
        <v>Ｃ組２位</v>
      </c>
      <c r="AK36" s="216"/>
      <c r="AL36" s="216"/>
      <c r="AM36" s="216"/>
      <c r="AN36" s="216"/>
      <c r="AO36" s="216"/>
      <c r="AP36" s="216"/>
      <c r="AQ36" s="217"/>
      <c r="AR36" s="67" t="s">
        <v>3</v>
      </c>
      <c r="AS36" s="67"/>
      <c r="AT36" s="67"/>
      <c r="AU36" s="67"/>
      <c r="AV36" s="67"/>
      <c r="AW36" s="67"/>
      <c r="AX36" s="67"/>
      <c r="AY36" s="68"/>
    </row>
    <row r="37" spans="1:51" ht="19.5" customHeight="1">
      <c r="A37" s="229" t="s">
        <v>39</v>
      </c>
      <c r="B37" s="230"/>
      <c r="C37" s="230"/>
      <c r="D37" s="230"/>
      <c r="E37" s="230"/>
      <c r="F37" s="230"/>
      <c r="G37" s="230"/>
      <c r="H37" s="230"/>
      <c r="I37" s="231">
        <v>0.548611111111111</v>
      </c>
      <c r="J37" s="232"/>
      <c r="K37" s="232"/>
      <c r="L37" s="232"/>
      <c r="M37" s="233"/>
      <c r="N37" s="234" t="s">
        <v>37</v>
      </c>
      <c r="O37" s="235"/>
      <c r="P37" s="235"/>
      <c r="Q37" s="236" t="str">
        <f>E9</f>
        <v>Ｂ組１位</v>
      </c>
      <c r="R37" s="236"/>
      <c r="S37" s="236"/>
      <c r="T37" s="236"/>
      <c r="U37" s="236"/>
      <c r="V37" s="236"/>
      <c r="W37" s="236"/>
      <c r="X37" s="236"/>
      <c r="Y37" s="237"/>
      <c r="Z37" s="237"/>
      <c r="AA37" s="237"/>
      <c r="AB37" s="238" t="s">
        <v>14</v>
      </c>
      <c r="AC37" s="238"/>
      <c r="AD37" s="237"/>
      <c r="AE37" s="237"/>
      <c r="AF37" s="237"/>
      <c r="AG37" s="235" t="s">
        <v>105</v>
      </c>
      <c r="AH37" s="235"/>
      <c r="AI37" s="235"/>
      <c r="AJ37" s="236" t="str">
        <f>E11</f>
        <v>Ｃ組１位</v>
      </c>
      <c r="AK37" s="236"/>
      <c r="AL37" s="236"/>
      <c r="AM37" s="236"/>
      <c r="AN37" s="236"/>
      <c r="AO37" s="236"/>
      <c r="AP37" s="236"/>
      <c r="AQ37" s="239"/>
      <c r="AR37" s="61" t="s">
        <v>3</v>
      </c>
      <c r="AS37" s="61"/>
      <c r="AT37" s="61"/>
      <c r="AU37" s="61"/>
      <c r="AV37" s="61"/>
      <c r="AW37" s="61"/>
      <c r="AX37" s="61"/>
      <c r="AY37" s="62"/>
    </row>
    <row r="38" ht="19.5" customHeight="1">
      <c r="DZ38" s="6"/>
    </row>
    <row r="39" spans="1:51" ht="19.5" customHeight="1">
      <c r="A39" s="148" t="s">
        <v>52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99"/>
    </row>
    <row r="40" spans="1:51" ht="19.5" customHeight="1">
      <c r="A40" s="97" t="s">
        <v>33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 t="s">
        <v>34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 t="s">
        <v>1</v>
      </c>
      <c r="AS40" s="98"/>
      <c r="AT40" s="98"/>
      <c r="AU40" s="98"/>
      <c r="AV40" s="98"/>
      <c r="AW40" s="98"/>
      <c r="AX40" s="98"/>
      <c r="AY40" s="100"/>
    </row>
    <row r="41" spans="1:51" ht="19.5" customHeight="1">
      <c r="A41" s="191" t="s">
        <v>17</v>
      </c>
      <c r="B41" s="192"/>
      <c r="C41" s="192"/>
      <c r="D41" s="192"/>
      <c r="E41" s="192"/>
      <c r="F41" s="192"/>
      <c r="G41" s="192"/>
      <c r="H41" s="192"/>
      <c r="I41" s="193">
        <v>0.375</v>
      </c>
      <c r="J41" s="194"/>
      <c r="K41" s="194"/>
      <c r="L41" s="194"/>
      <c r="M41" s="195"/>
      <c r="N41" s="196" t="s">
        <v>107</v>
      </c>
      <c r="O41" s="187"/>
      <c r="P41" s="187"/>
      <c r="Q41" s="240" t="str">
        <f>E23</f>
        <v>Ａ組３位</v>
      </c>
      <c r="R41" s="240"/>
      <c r="S41" s="240"/>
      <c r="T41" s="240"/>
      <c r="U41" s="240"/>
      <c r="V41" s="240"/>
      <c r="W41" s="240"/>
      <c r="X41" s="240"/>
      <c r="Y41" s="186"/>
      <c r="Z41" s="186"/>
      <c r="AA41" s="186"/>
      <c r="AB41" s="197" t="s">
        <v>14</v>
      </c>
      <c r="AC41" s="197"/>
      <c r="AD41" s="186"/>
      <c r="AE41" s="186"/>
      <c r="AF41" s="186"/>
      <c r="AG41" s="187" t="s">
        <v>108</v>
      </c>
      <c r="AH41" s="187"/>
      <c r="AI41" s="187"/>
      <c r="AJ41" s="240" t="str">
        <f>E25</f>
        <v>Ｂ組３位</v>
      </c>
      <c r="AK41" s="240"/>
      <c r="AL41" s="240"/>
      <c r="AM41" s="240"/>
      <c r="AN41" s="240"/>
      <c r="AO41" s="240"/>
      <c r="AP41" s="240"/>
      <c r="AQ41" s="241"/>
      <c r="AR41" s="189" t="s">
        <v>3</v>
      </c>
      <c r="AS41" s="189"/>
      <c r="AT41" s="189"/>
      <c r="AU41" s="189"/>
      <c r="AV41" s="189"/>
      <c r="AW41" s="189"/>
      <c r="AX41" s="189"/>
      <c r="AY41" s="190"/>
    </row>
    <row r="42" spans="1:51" ht="19.5" customHeight="1">
      <c r="A42" s="218" t="s">
        <v>36</v>
      </c>
      <c r="B42" s="219"/>
      <c r="C42" s="219"/>
      <c r="D42" s="219"/>
      <c r="E42" s="219"/>
      <c r="F42" s="219"/>
      <c r="G42" s="219"/>
      <c r="H42" s="219"/>
      <c r="I42" s="220">
        <v>0.40972222222222227</v>
      </c>
      <c r="J42" s="221"/>
      <c r="K42" s="221"/>
      <c r="L42" s="221"/>
      <c r="M42" s="222"/>
      <c r="N42" s="223"/>
      <c r="O42" s="224"/>
      <c r="P42" s="224"/>
      <c r="Q42" s="242"/>
      <c r="R42" s="242"/>
      <c r="S42" s="242"/>
      <c r="T42" s="242"/>
      <c r="U42" s="242"/>
      <c r="V42" s="242"/>
      <c r="W42" s="242"/>
      <c r="X42" s="242"/>
      <c r="Y42" s="226"/>
      <c r="Z42" s="226"/>
      <c r="AA42" s="226"/>
      <c r="AB42" s="227" t="s">
        <v>14</v>
      </c>
      <c r="AC42" s="227"/>
      <c r="AD42" s="226"/>
      <c r="AE42" s="226"/>
      <c r="AF42" s="226"/>
      <c r="AG42" s="224"/>
      <c r="AH42" s="224"/>
      <c r="AI42" s="224"/>
      <c r="AJ42" s="242"/>
      <c r="AK42" s="242"/>
      <c r="AL42" s="242"/>
      <c r="AM42" s="242"/>
      <c r="AN42" s="242"/>
      <c r="AO42" s="242"/>
      <c r="AP42" s="242"/>
      <c r="AQ42" s="243"/>
      <c r="AR42" s="81"/>
      <c r="AS42" s="81"/>
      <c r="AT42" s="81"/>
      <c r="AU42" s="81"/>
      <c r="AV42" s="81"/>
      <c r="AW42" s="81"/>
      <c r="AX42" s="81"/>
      <c r="AY42" s="82"/>
    </row>
    <row r="43" spans="1:82" ht="19.5" customHeight="1">
      <c r="A43" s="191" t="s">
        <v>24</v>
      </c>
      <c r="B43" s="192"/>
      <c r="C43" s="192"/>
      <c r="D43" s="192"/>
      <c r="E43" s="192"/>
      <c r="F43" s="192"/>
      <c r="G43" s="192"/>
      <c r="H43" s="192"/>
      <c r="I43" s="193">
        <v>0.4444444444444444</v>
      </c>
      <c r="J43" s="194"/>
      <c r="K43" s="194"/>
      <c r="L43" s="194"/>
      <c r="M43" s="195"/>
      <c r="N43" s="196" t="s">
        <v>107</v>
      </c>
      <c r="O43" s="187"/>
      <c r="P43" s="187"/>
      <c r="Q43" s="240" t="str">
        <f>E23</f>
        <v>Ａ組３位</v>
      </c>
      <c r="R43" s="240"/>
      <c r="S43" s="240"/>
      <c r="T43" s="240"/>
      <c r="U43" s="240"/>
      <c r="V43" s="240"/>
      <c r="W43" s="240"/>
      <c r="X43" s="240"/>
      <c r="Y43" s="186"/>
      <c r="Z43" s="186"/>
      <c r="AA43" s="186"/>
      <c r="AB43" s="197" t="s">
        <v>14</v>
      </c>
      <c r="AC43" s="197"/>
      <c r="AD43" s="186"/>
      <c r="AE43" s="186"/>
      <c r="AF43" s="186"/>
      <c r="AG43" s="187" t="s">
        <v>109</v>
      </c>
      <c r="AH43" s="187"/>
      <c r="AI43" s="187"/>
      <c r="AJ43" s="240" t="str">
        <f>E27</f>
        <v>Ｃ組３位</v>
      </c>
      <c r="AK43" s="240"/>
      <c r="AL43" s="240"/>
      <c r="AM43" s="240"/>
      <c r="AN43" s="240"/>
      <c r="AO43" s="240"/>
      <c r="AP43" s="240"/>
      <c r="AQ43" s="241"/>
      <c r="AR43" s="189" t="s">
        <v>3</v>
      </c>
      <c r="AS43" s="189"/>
      <c r="AT43" s="189"/>
      <c r="AU43" s="189"/>
      <c r="AV43" s="189"/>
      <c r="AW43" s="189"/>
      <c r="AX43" s="189"/>
      <c r="AY43" s="190"/>
      <c r="BN43" s="8"/>
      <c r="BO43" s="2"/>
      <c r="BP43" s="2"/>
      <c r="BQ43" s="2"/>
      <c r="BR43" s="2"/>
      <c r="BS43" s="2"/>
      <c r="BT43" s="2"/>
      <c r="BU43" s="2"/>
      <c r="BW43" s="8"/>
      <c r="BX43" s="2"/>
      <c r="BY43" s="2"/>
      <c r="BZ43" s="2"/>
      <c r="CA43" s="2"/>
      <c r="CB43" s="2"/>
      <c r="CC43" s="2"/>
      <c r="CD43" s="2"/>
    </row>
    <row r="44" spans="1:82" ht="19.5" customHeight="1">
      <c r="A44" s="218" t="s">
        <v>40</v>
      </c>
      <c r="B44" s="219"/>
      <c r="C44" s="219"/>
      <c r="D44" s="219"/>
      <c r="E44" s="219"/>
      <c r="F44" s="219"/>
      <c r="G44" s="219"/>
      <c r="H44" s="219"/>
      <c r="I44" s="220">
        <v>0.4791666666666667</v>
      </c>
      <c r="J44" s="221"/>
      <c r="K44" s="221"/>
      <c r="L44" s="221"/>
      <c r="M44" s="222"/>
      <c r="N44" s="223"/>
      <c r="O44" s="224"/>
      <c r="P44" s="224"/>
      <c r="Q44" s="242"/>
      <c r="R44" s="242"/>
      <c r="S44" s="242"/>
      <c r="T44" s="242"/>
      <c r="U44" s="242"/>
      <c r="V44" s="242"/>
      <c r="W44" s="242"/>
      <c r="X44" s="242"/>
      <c r="Y44" s="226"/>
      <c r="Z44" s="226"/>
      <c r="AA44" s="226"/>
      <c r="AB44" s="227" t="s">
        <v>14</v>
      </c>
      <c r="AC44" s="227"/>
      <c r="AD44" s="226"/>
      <c r="AE44" s="226"/>
      <c r="AF44" s="226"/>
      <c r="AG44" s="224"/>
      <c r="AH44" s="224"/>
      <c r="AI44" s="224"/>
      <c r="AJ44" s="242"/>
      <c r="AK44" s="242"/>
      <c r="AL44" s="242"/>
      <c r="AM44" s="242"/>
      <c r="AN44" s="242"/>
      <c r="AO44" s="242"/>
      <c r="AP44" s="242"/>
      <c r="AQ44" s="243"/>
      <c r="AR44" s="81"/>
      <c r="AS44" s="81"/>
      <c r="AT44" s="81"/>
      <c r="AU44" s="81"/>
      <c r="AV44" s="81"/>
      <c r="AW44" s="81"/>
      <c r="AX44" s="81"/>
      <c r="AY44" s="82"/>
      <c r="BN44" s="8"/>
      <c r="BO44" s="2"/>
      <c r="BP44" s="2"/>
      <c r="BQ44" s="2"/>
      <c r="BR44" s="2"/>
      <c r="BS44" s="2"/>
      <c r="BT44" s="2"/>
      <c r="BU44" s="2"/>
      <c r="BW44" s="8"/>
      <c r="BX44" s="2"/>
      <c r="BY44" s="2"/>
      <c r="BZ44" s="2"/>
      <c r="CA44" s="2"/>
      <c r="CB44" s="2"/>
      <c r="CC44" s="2"/>
      <c r="CD44" s="2"/>
    </row>
    <row r="45" spans="1:82" ht="19.5" customHeight="1">
      <c r="A45" s="191" t="s">
        <v>43</v>
      </c>
      <c r="B45" s="192"/>
      <c r="C45" s="192"/>
      <c r="D45" s="192"/>
      <c r="E45" s="192"/>
      <c r="F45" s="192"/>
      <c r="G45" s="192"/>
      <c r="H45" s="192"/>
      <c r="I45" s="193">
        <v>0.513888888888889</v>
      </c>
      <c r="J45" s="194"/>
      <c r="K45" s="194"/>
      <c r="L45" s="194"/>
      <c r="M45" s="195"/>
      <c r="N45" s="196" t="s">
        <v>108</v>
      </c>
      <c r="O45" s="187"/>
      <c r="P45" s="187"/>
      <c r="Q45" s="240" t="str">
        <f>E25</f>
        <v>Ｂ組３位</v>
      </c>
      <c r="R45" s="240"/>
      <c r="S45" s="240"/>
      <c r="T45" s="240"/>
      <c r="U45" s="240"/>
      <c r="V45" s="240"/>
      <c r="W45" s="240"/>
      <c r="X45" s="240"/>
      <c r="Y45" s="186"/>
      <c r="Z45" s="186"/>
      <c r="AA45" s="186"/>
      <c r="AB45" s="197" t="s">
        <v>14</v>
      </c>
      <c r="AC45" s="197"/>
      <c r="AD45" s="186"/>
      <c r="AE45" s="186"/>
      <c r="AF45" s="186"/>
      <c r="AG45" s="187" t="s">
        <v>55</v>
      </c>
      <c r="AH45" s="187"/>
      <c r="AI45" s="187"/>
      <c r="AJ45" s="240" t="str">
        <f>E27</f>
        <v>Ｃ組３位</v>
      </c>
      <c r="AK45" s="240"/>
      <c r="AL45" s="240"/>
      <c r="AM45" s="240"/>
      <c r="AN45" s="240"/>
      <c r="AO45" s="240"/>
      <c r="AP45" s="240"/>
      <c r="AQ45" s="241"/>
      <c r="AR45" s="189" t="s">
        <v>3</v>
      </c>
      <c r="AS45" s="189"/>
      <c r="AT45" s="189"/>
      <c r="AU45" s="189"/>
      <c r="AV45" s="189"/>
      <c r="AW45" s="189"/>
      <c r="AX45" s="189"/>
      <c r="AY45" s="190"/>
      <c r="BN45" s="8"/>
      <c r="BO45" s="2"/>
      <c r="BP45" s="2"/>
      <c r="BQ45" s="2"/>
      <c r="BR45" s="2"/>
      <c r="BS45" s="2"/>
      <c r="BT45" s="2"/>
      <c r="BU45" s="2"/>
      <c r="BW45" s="8"/>
      <c r="BX45" s="2"/>
      <c r="BY45" s="2"/>
      <c r="BZ45" s="2"/>
      <c r="CA45" s="2"/>
      <c r="CB45" s="2"/>
      <c r="CC45" s="2"/>
      <c r="CD45" s="2"/>
    </row>
    <row r="46" spans="1:82" ht="19.5" customHeight="1">
      <c r="A46" s="229" t="s">
        <v>39</v>
      </c>
      <c r="B46" s="230"/>
      <c r="C46" s="230"/>
      <c r="D46" s="230"/>
      <c r="E46" s="230"/>
      <c r="F46" s="230"/>
      <c r="G46" s="230"/>
      <c r="H46" s="230"/>
      <c r="I46" s="231">
        <v>0.548611111111111</v>
      </c>
      <c r="J46" s="232"/>
      <c r="K46" s="232"/>
      <c r="L46" s="232"/>
      <c r="M46" s="233"/>
      <c r="N46" s="234"/>
      <c r="O46" s="235"/>
      <c r="P46" s="235"/>
      <c r="Q46" s="244"/>
      <c r="R46" s="244"/>
      <c r="S46" s="244"/>
      <c r="T46" s="244"/>
      <c r="U46" s="244"/>
      <c r="V46" s="244"/>
      <c r="W46" s="244"/>
      <c r="X46" s="244"/>
      <c r="Y46" s="237"/>
      <c r="Z46" s="237"/>
      <c r="AA46" s="237"/>
      <c r="AB46" s="238" t="s">
        <v>14</v>
      </c>
      <c r="AC46" s="238"/>
      <c r="AD46" s="237"/>
      <c r="AE46" s="237"/>
      <c r="AF46" s="237"/>
      <c r="AG46" s="235"/>
      <c r="AH46" s="235"/>
      <c r="AI46" s="235"/>
      <c r="AJ46" s="244"/>
      <c r="AK46" s="244"/>
      <c r="AL46" s="244"/>
      <c r="AM46" s="244"/>
      <c r="AN46" s="244"/>
      <c r="AO46" s="244"/>
      <c r="AP46" s="244"/>
      <c r="AQ46" s="245"/>
      <c r="AR46" s="184"/>
      <c r="AS46" s="184"/>
      <c r="AT46" s="184"/>
      <c r="AU46" s="184"/>
      <c r="AV46" s="184"/>
      <c r="AW46" s="184"/>
      <c r="AX46" s="184"/>
      <c r="AY46" s="185"/>
      <c r="BN46" s="8"/>
      <c r="BO46" s="2"/>
      <c r="BP46" s="2"/>
      <c r="BQ46" s="2"/>
      <c r="BR46" s="2"/>
      <c r="BS46" s="2"/>
      <c r="BT46" s="2"/>
      <c r="BU46" s="2"/>
      <c r="BW46" s="8"/>
      <c r="BX46" s="2"/>
      <c r="BY46" s="2"/>
      <c r="BZ46" s="2"/>
      <c r="CA46" s="2"/>
      <c r="CB46" s="2"/>
      <c r="CC46" s="2"/>
      <c r="CD46" s="2"/>
    </row>
    <row r="47" spans="1:51" ht="19.5" customHeight="1">
      <c r="A47" s="9" t="s">
        <v>44</v>
      </c>
      <c r="B47" s="10"/>
      <c r="C47" s="10"/>
      <c r="D47" s="10"/>
      <c r="E47" s="10"/>
      <c r="F47" s="10"/>
      <c r="G47" s="10"/>
      <c r="H47" s="10"/>
      <c r="I47" s="11"/>
      <c r="J47" s="4"/>
      <c r="K47" s="4"/>
      <c r="L47" s="4"/>
      <c r="M47" s="4"/>
      <c r="N47" s="12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5"/>
      <c r="AC47" s="5"/>
      <c r="AD47" s="14"/>
      <c r="AE47" s="14"/>
      <c r="AF47" s="14"/>
      <c r="AG47" s="12"/>
      <c r="AH47" s="12"/>
      <c r="AI47" s="12"/>
      <c r="AJ47" s="13"/>
      <c r="AK47" s="13"/>
      <c r="AL47" s="13"/>
      <c r="AM47" s="13"/>
      <c r="AN47" s="13"/>
      <c r="AO47" s="13"/>
      <c r="AP47" s="13"/>
      <c r="AQ47" s="13"/>
      <c r="AR47" s="15"/>
      <c r="AS47" s="15"/>
      <c r="AT47" s="15"/>
      <c r="AU47" s="15"/>
      <c r="AV47" s="15"/>
      <c r="AW47" s="15"/>
      <c r="AX47" s="15"/>
      <c r="AY47" s="15"/>
    </row>
  </sheetData>
  <sheetProtection/>
  <mergeCells count="383">
    <mergeCell ref="AD46:AF46"/>
    <mergeCell ref="AG46:AI46"/>
    <mergeCell ref="AJ46:AQ46"/>
    <mergeCell ref="AR46:AY46"/>
    <mergeCell ref="AD45:AF45"/>
    <mergeCell ref="AG45:AI45"/>
    <mergeCell ref="AJ45:AQ45"/>
    <mergeCell ref="AR45:AY45"/>
    <mergeCell ref="A46:H46"/>
    <mergeCell ref="I46:M46"/>
    <mergeCell ref="N46:P46"/>
    <mergeCell ref="Q46:X46"/>
    <mergeCell ref="Y46:AA46"/>
    <mergeCell ref="AB46:AC46"/>
    <mergeCell ref="AD44:AF44"/>
    <mergeCell ref="AG44:AI44"/>
    <mergeCell ref="AJ44:AQ44"/>
    <mergeCell ref="AR44:AY44"/>
    <mergeCell ref="A45:H45"/>
    <mergeCell ref="I45:M45"/>
    <mergeCell ref="N45:P45"/>
    <mergeCell ref="Q45:X45"/>
    <mergeCell ref="Y45:AA45"/>
    <mergeCell ref="AB45:AC45"/>
    <mergeCell ref="AD43:AF43"/>
    <mergeCell ref="AG43:AI43"/>
    <mergeCell ref="AJ43:AQ43"/>
    <mergeCell ref="AR43:AY43"/>
    <mergeCell ref="A44:H44"/>
    <mergeCell ref="I44:M44"/>
    <mergeCell ref="N44:P44"/>
    <mergeCell ref="Q44:X44"/>
    <mergeCell ref="Y44:AA44"/>
    <mergeCell ref="AB44:AC44"/>
    <mergeCell ref="AD42:AF42"/>
    <mergeCell ref="AG42:AI42"/>
    <mergeCell ref="AJ42:AQ42"/>
    <mergeCell ref="AR42:AY42"/>
    <mergeCell ref="A43:H43"/>
    <mergeCell ref="I43:M43"/>
    <mergeCell ref="N43:P43"/>
    <mergeCell ref="Q43:X43"/>
    <mergeCell ref="Y43:AA43"/>
    <mergeCell ref="AB43:AC43"/>
    <mergeCell ref="AD41:AF41"/>
    <mergeCell ref="AG41:AI41"/>
    <mergeCell ref="AJ41:AQ41"/>
    <mergeCell ref="AR41:AY41"/>
    <mergeCell ref="A42:H42"/>
    <mergeCell ref="I42:M42"/>
    <mergeCell ref="N42:P42"/>
    <mergeCell ref="Q42:X42"/>
    <mergeCell ref="Y42:AA42"/>
    <mergeCell ref="AB42:AC42"/>
    <mergeCell ref="A41:H41"/>
    <mergeCell ref="I41:M41"/>
    <mergeCell ref="N41:P41"/>
    <mergeCell ref="Q41:X41"/>
    <mergeCell ref="Y41:AA41"/>
    <mergeCell ref="AB41:AC41"/>
    <mergeCell ref="AD37:AF37"/>
    <mergeCell ref="AG37:AI37"/>
    <mergeCell ref="AJ37:AQ37"/>
    <mergeCell ref="AR37:AY37"/>
    <mergeCell ref="A39:AY39"/>
    <mergeCell ref="A40:M40"/>
    <mergeCell ref="N40:AQ40"/>
    <mergeCell ref="AR40:AY40"/>
    <mergeCell ref="AD36:AF36"/>
    <mergeCell ref="AG36:AI36"/>
    <mergeCell ref="AJ36:AQ36"/>
    <mergeCell ref="AR36:AY36"/>
    <mergeCell ref="A37:H37"/>
    <mergeCell ref="I37:M37"/>
    <mergeCell ref="N37:P37"/>
    <mergeCell ref="Q37:X37"/>
    <mergeCell ref="Y37:AA37"/>
    <mergeCell ref="AB37:AC37"/>
    <mergeCell ref="AD35:AF35"/>
    <mergeCell ref="AG35:AI35"/>
    <mergeCell ref="AJ35:AQ35"/>
    <mergeCell ref="AR35:AY35"/>
    <mergeCell ref="A36:H36"/>
    <mergeCell ref="I36:M36"/>
    <mergeCell ref="N36:P36"/>
    <mergeCell ref="Q36:X36"/>
    <mergeCell ref="Y36:AA36"/>
    <mergeCell ref="AB36:AC36"/>
    <mergeCell ref="AD34:AF34"/>
    <mergeCell ref="AG34:AI34"/>
    <mergeCell ref="AJ34:AQ34"/>
    <mergeCell ref="AR34:AY34"/>
    <mergeCell ref="A35:H35"/>
    <mergeCell ref="I35:M35"/>
    <mergeCell ref="N35:P35"/>
    <mergeCell ref="Q35:X35"/>
    <mergeCell ref="Y35:AA35"/>
    <mergeCell ref="AB35:AC35"/>
    <mergeCell ref="AD33:AF33"/>
    <mergeCell ref="AG33:AI33"/>
    <mergeCell ref="AJ33:AQ33"/>
    <mergeCell ref="AR33:AY33"/>
    <mergeCell ref="A34:H34"/>
    <mergeCell ref="I34:M34"/>
    <mergeCell ref="N34:P34"/>
    <mergeCell ref="Q34:X34"/>
    <mergeCell ref="Y34:AA34"/>
    <mergeCell ref="AB34:AC34"/>
    <mergeCell ref="AD32:AF32"/>
    <mergeCell ref="AG32:AI32"/>
    <mergeCell ref="AJ32:AQ32"/>
    <mergeCell ref="AR32:AY32"/>
    <mergeCell ref="A33:H33"/>
    <mergeCell ref="I33:M33"/>
    <mergeCell ref="N33:P33"/>
    <mergeCell ref="Q33:X33"/>
    <mergeCell ref="Y33:AA33"/>
    <mergeCell ref="AB33:AC33"/>
    <mergeCell ref="A32:H32"/>
    <mergeCell ref="I32:M32"/>
    <mergeCell ref="N32:P32"/>
    <mergeCell ref="Q32:X32"/>
    <mergeCell ref="Y32:AA32"/>
    <mergeCell ref="AB32:AC32"/>
    <mergeCell ref="X28:Y28"/>
    <mergeCell ref="Z28:AA28"/>
    <mergeCell ref="AH27:AK28"/>
    <mergeCell ref="AL27:AO28"/>
    <mergeCell ref="A30:AY30"/>
    <mergeCell ref="A31:M31"/>
    <mergeCell ref="N31:AQ31"/>
    <mergeCell ref="AR31:AY31"/>
    <mergeCell ref="AP27:AS28"/>
    <mergeCell ref="AT27:AW28"/>
    <mergeCell ref="AX27:BA28"/>
    <mergeCell ref="BI27:BL28"/>
    <mergeCell ref="AD26:AE26"/>
    <mergeCell ref="AF26:AG26"/>
    <mergeCell ref="AH25:AK26"/>
    <mergeCell ref="AL25:AO26"/>
    <mergeCell ref="AP25:AS26"/>
    <mergeCell ref="AT25:AW26"/>
    <mergeCell ref="A27:C28"/>
    <mergeCell ref="D27:D28"/>
    <mergeCell ref="E27:O28"/>
    <mergeCell ref="P27:U27"/>
    <mergeCell ref="V27:AA27"/>
    <mergeCell ref="AB27:AG28"/>
    <mergeCell ref="P28:Q28"/>
    <mergeCell ref="R28:S28"/>
    <mergeCell ref="T28:U28"/>
    <mergeCell ref="V28:W28"/>
    <mergeCell ref="AX25:BA26"/>
    <mergeCell ref="BI25:BL26"/>
    <mergeCell ref="A25:C26"/>
    <mergeCell ref="D25:D26"/>
    <mergeCell ref="E25:O26"/>
    <mergeCell ref="P25:U25"/>
    <mergeCell ref="V25:AA26"/>
    <mergeCell ref="AB25:AG25"/>
    <mergeCell ref="P26:Q26"/>
    <mergeCell ref="R26:S26"/>
    <mergeCell ref="T26:U26"/>
    <mergeCell ref="AB26:AC26"/>
    <mergeCell ref="BI23:BL24"/>
    <mergeCell ref="V24:W24"/>
    <mergeCell ref="X24:Y24"/>
    <mergeCell ref="Z24:AA24"/>
    <mergeCell ref="AB24:AC24"/>
    <mergeCell ref="AD24:AE24"/>
    <mergeCell ref="AF24:AG24"/>
    <mergeCell ref="AB23:AG23"/>
    <mergeCell ref="AH23:AK24"/>
    <mergeCell ref="AL23:AO24"/>
    <mergeCell ref="AP23:AS24"/>
    <mergeCell ref="AT23:AW24"/>
    <mergeCell ref="AX23:BA24"/>
    <mergeCell ref="AL22:AO22"/>
    <mergeCell ref="AP22:AS22"/>
    <mergeCell ref="AT22:AW22"/>
    <mergeCell ref="AX22:BA22"/>
    <mergeCell ref="A23:C24"/>
    <mergeCell ref="D23:D24"/>
    <mergeCell ref="E23:O24"/>
    <mergeCell ref="P23:U24"/>
    <mergeCell ref="V23:AA23"/>
    <mergeCell ref="A22:C22"/>
    <mergeCell ref="E22:O22"/>
    <mergeCell ref="P22:U22"/>
    <mergeCell ref="V22:AA22"/>
    <mergeCell ref="BK19:BK20"/>
    <mergeCell ref="BL19:BL20"/>
    <mergeCell ref="BC19:BC20"/>
    <mergeCell ref="BD19:BD20"/>
    <mergeCell ref="BE19:BE20"/>
    <mergeCell ref="BF19:BF20"/>
    <mergeCell ref="X20:Y20"/>
    <mergeCell ref="Z20:AA20"/>
    <mergeCell ref="AB22:AG22"/>
    <mergeCell ref="AH22:AK22"/>
    <mergeCell ref="BI19:BI20"/>
    <mergeCell ref="BJ19:BJ20"/>
    <mergeCell ref="BI22:BL22"/>
    <mergeCell ref="BG19:BG20"/>
    <mergeCell ref="BH19:BH20"/>
    <mergeCell ref="AH19:AK20"/>
    <mergeCell ref="AL19:AO20"/>
    <mergeCell ref="AP19:AS20"/>
    <mergeCell ref="AT19:AW20"/>
    <mergeCell ref="AX19:BA20"/>
    <mergeCell ref="BB19:BB20"/>
    <mergeCell ref="A19:C20"/>
    <mergeCell ref="D19:D20"/>
    <mergeCell ref="E19:O20"/>
    <mergeCell ref="P19:U19"/>
    <mergeCell ref="V19:AA19"/>
    <mergeCell ref="AB19:AG20"/>
    <mergeCell ref="P20:Q20"/>
    <mergeCell ref="R20:S20"/>
    <mergeCell ref="T20:U20"/>
    <mergeCell ref="V20:W20"/>
    <mergeCell ref="BI17:BI18"/>
    <mergeCell ref="BJ17:BJ18"/>
    <mergeCell ref="BK17:BK18"/>
    <mergeCell ref="BL17:BL18"/>
    <mergeCell ref="P18:Q18"/>
    <mergeCell ref="R18:S18"/>
    <mergeCell ref="T18:U18"/>
    <mergeCell ref="AB18:AC18"/>
    <mergeCell ref="AD18:AE18"/>
    <mergeCell ref="AF18:AG18"/>
    <mergeCell ref="BC17:BC18"/>
    <mergeCell ref="BD17:BD18"/>
    <mergeCell ref="BE17:BE18"/>
    <mergeCell ref="BF17:BF18"/>
    <mergeCell ref="BG17:BG18"/>
    <mergeCell ref="BH17:BH18"/>
    <mergeCell ref="AH17:AK18"/>
    <mergeCell ref="AL17:AO18"/>
    <mergeCell ref="AP17:AS18"/>
    <mergeCell ref="AT17:AW18"/>
    <mergeCell ref="AX17:BA18"/>
    <mergeCell ref="BB17:BB18"/>
    <mergeCell ref="A17:C18"/>
    <mergeCell ref="D17:D18"/>
    <mergeCell ref="E17:O18"/>
    <mergeCell ref="P17:U17"/>
    <mergeCell ref="V17:AA18"/>
    <mergeCell ref="AB17:AG17"/>
    <mergeCell ref="BI15:BI16"/>
    <mergeCell ref="BJ15:BJ16"/>
    <mergeCell ref="BK15:BK16"/>
    <mergeCell ref="BL15:BL16"/>
    <mergeCell ref="V16:W16"/>
    <mergeCell ref="X16:Y16"/>
    <mergeCell ref="Z16:AA16"/>
    <mergeCell ref="AB16:AC16"/>
    <mergeCell ref="AD16:AE16"/>
    <mergeCell ref="AF16:AG16"/>
    <mergeCell ref="BC15:BC16"/>
    <mergeCell ref="BD15:BD16"/>
    <mergeCell ref="BE15:BE16"/>
    <mergeCell ref="BF15:BF16"/>
    <mergeCell ref="BG15:BG16"/>
    <mergeCell ref="BH15:BH16"/>
    <mergeCell ref="AH15:AK16"/>
    <mergeCell ref="AL15:AO16"/>
    <mergeCell ref="AP15:AS16"/>
    <mergeCell ref="AT15:AW16"/>
    <mergeCell ref="AX15:BA16"/>
    <mergeCell ref="BB15:BB16"/>
    <mergeCell ref="AL14:AO14"/>
    <mergeCell ref="AP14:AS14"/>
    <mergeCell ref="AT14:AW14"/>
    <mergeCell ref="AX14:BA14"/>
    <mergeCell ref="A15:C16"/>
    <mergeCell ref="D15:D16"/>
    <mergeCell ref="E15:O16"/>
    <mergeCell ref="P15:U16"/>
    <mergeCell ref="V15:AA15"/>
    <mergeCell ref="AB15:AG15"/>
    <mergeCell ref="A14:C14"/>
    <mergeCell ref="E14:O14"/>
    <mergeCell ref="P14:U14"/>
    <mergeCell ref="V14:AA14"/>
    <mergeCell ref="AB14:AG14"/>
    <mergeCell ref="AH14:AK14"/>
    <mergeCell ref="BI11:BI12"/>
    <mergeCell ref="BJ11:BJ12"/>
    <mergeCell ref="BK11:BK12"/>
    <mergeCell ref="BL11:BL12"/>
    <mergeCell ref="P12:Q12"/>
    <mergeCell ref="R12:S12"/>
    <mergeCell ref="T12:U12"/>
    <mergeCell ref="V12:W12"/>
    <mergeCell ref="X12:Y12"/>
    <mergeCell ref="Z12:AA12"/>
    <mergeCell ref="BC11:BC12"/>
    <mergeCell ref="BD11:BD12"/>
    <mergeCell ref="BE11:BE12"/>
    <mergeCell ref="BF11:BF12"/>
    <mergeCell ref="BG11:BG12"/>
    <mergeCell ref="BH11:BH12"/>
    <mergeCell ref="AH11:AK12"/>
    <mergeCell ref="AL11:AO12"/>
    <mergeCell ref="AP11:AS12"/>
    <mergeCell ref="AT11:AW12"/>
    <mergeCell ref="AX11:BA12"/>
    <mergeCell ref="BB11:BB12"/>
    <mergeCell ref="A11:C12"/>
    <mergeCell ref="D11:D12"/>
    <mergeCell ref="E11:O12"/>
    <mergeCell ref="P11:U11"/>
    <mergeCell ref="V11:AA11"/>
    <mergeCell ref="AB11:AG12"/>
    <mergeCell ref="BI9:BI10"/>
    <mergeCell ref="BJ9:BJ10"/>
    <mergeCell ref="BK9:BK10"/>
    <mergeCell ref="BL9:BL10"/>
    <mergeCell ref="P10:Q10"/>
    <mergeCell ref="R10:S10"/>
    <mergeCell ref="T10:U10"/>
    <mergeCell ref="AB10:AC10"/>
    <mergeCell ref="AD10:AE10"/>
    <mergeCell ref="AF10:AG10"/>
    <mergeCell ref="BC9:BC10"/>
    <mergeCell ref="BD9:BD10"/>
    <mergeCell ref="BE9:BE10"/>
    <mergeCell ref="BF9:BF10"/>
    <mergeCell ref="BG9:BG10"/>
    <mergeCell ref="BH9:BH10"/>
    <mergeCell ref="AH9:AK10"/>
    <mergeCell ref="AL9:AO10"/>
    <mergeCell ref="AP9:AS10"/>
    <mergeCell ref="AT9:AW10"/>
    <mergeCell ref="AX9:BA10"/>
    <mergeCell ref="BB9:BB10"/>
    <mergeCell ref="A9:C10"/>
    <mergeCell ref="D9:D10"/>
    <mergeCell ref="E9:O10"/>
    <mergeCell ref="P9:U9"/>
    <mergeCell ref="V9:AA10"/>
    <mergeCell ref="AB9:AG9"/>
    <mergeCell ref="BK7:BK8"/>
    <mergeCell ref="BL7:BL8"/>
    <mergeCell ref="V8:W8"/>
    <mergeCell ref="X8:Y8"/>
    <mergeCell ref="Z8:AA8"/>
    <mergeCell ref="AB8:AC8"/>
    <mergeCell ref="AD8:AE8"/>
    <mergeCell ref="AF8:AG8"/>
    <mergeCell ref="BE7:BE8"/>
    <mergeCell ref="BF7:BF8"/>
    <mergeCell ref="BG7:BG8"/>
    <mergeCell ref="BH7:BH8"/>
    <mergeCell ref="BI7:BI8"/>
    <mergeCell ref="BJ7:BJ8"/>
    <mergeCell ref="AP7:AS8"/>
    <mergeCell ref="AT7:AW8"/>
    <mergeCell ref="AX7:BA8"/>
    <mergeCell ref="BB7:BB8"/>
    <mergeCell ref="BC7:BC8"/>
    <mergeCell ref="BD7:BD8"/>
    <mergeCell ref="AT6:AW6"/>
    <mergeCell ref="AX6:BA6"/>
    <mergeCell ref="A7:C8"/>
    <mergeCell ref="D7:D8"/>
    <mergeCell ref="E7:O8"/>
    <mergeCell ref="P7:U8"/>
    <mergeCell ref="V7:AA7"/>
    <mergeCell ref="AB7:AG7"/>
    <mergeCell ref="AH7:AK8"/>
    <mergeCell ref="AL7:AO8"/>
    <mergeCell ref="A1:AA2"/>
    <mergeCell ref="AC1:BA2"/>
    <mergeCell ref="A6:C6"/>
    <mergeCell ref="E6:O6"/>
    <mergeCell ref="P6:U6"/>
    <mergeCell ref="V6:AA6"/>
    <mergeCell ref="AB6:AG6"/>
    <mergeCell ref="AH6:AK6"/>
    <mergeCell ref="AL6:AO6"/>
    <mergeCell ref="AP6:AS6"/>
  </mergeCells>
  <printOptions horizontalCentered="1"/>
  <pageMargins left="0.3937007874015748" right="0.3937007874015748" top="0.5511811023622047" bottom="0.7480314960629921" header="0" footer="0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T48"/>
  <sheetViews>
    <sheetView zoomScale="110" zoomScaleNormal="110" zoomScalePageLayoutView="0" workbookViewId="0" topLeftCell="A1">
      <selection activeCell="BL8" sqref="BL8:BP9"/>
    </sheetView>
  </sheetViews>
  <sheetFormatPr defaultColWidth="1.75390625" defaultRowHeight="13.5"/>
  <cols>
    <col min="1" max="1" width="1.75390625" style="0" bestFit="1" customWidth="1"/>
  </cols>
  <sheetData>
    <row r="1" spans="2:62" ht="13.5" customHeight="1">
      <c r="B1" s="182" t="s">
        <v>11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"/>
      <c r="AC1" s="183" t="s">
        <v>57</v>
      </c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9"/>
      <c r="BJ1" s="19"/>
    </row>
    <row r="2" spans="2:62" ht="13.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9"/>
      <c r="BJ2" t="s">
        <v>48</v>
      </c>
    </row>
    <row r="3" spans="2:62" ht="12.75">
      <c r="B3" s="1" t="s">
        <v>85</v>
      </c>
      <c r="BJ3" t="s">
        <v>50</v>
      </c>
    </row>
    <row r="4" spans="2:65" ht="15" customHeight="1">
      <c r="B4" s="1" t="s">
        <v>86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4"/>
      <c r="AO4" s="24"/>
      <c r="AP4" s="24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1"/>
      <c r="BH4" s="21"/>
      <c r="BI4" s="21"/>
      <c r="BJ4" s="21"/>
      <c r="BK4" s="21"/>
      <c r="BM4" s="21"/>
    </row>
    <row r="5" spans="2:68" ht="15" customHeight="1"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1"/>
      <c r="BK5" s="21"/>
      <c r="BL5" s="21"/>
      <c r="BM5" s="21"/>
      <c r="BN5" s="21"/>
      <c r="BO5" s="21"/>
      <c r="BP5" s="21"/>
    </row>
    <row r="6" spans="2:124" ht="15" customHeight="1">
      <c r="B6" s="20"/>
      <c r="C6" s="20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5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25"/>
      <c r="BL6" s="25"/>
      <c r="BM6" s="25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1"/>
      <c r="CE6" s="21"/>
      <c r="CF6" s="21"/>
      <c r="CG6" s="21"/>
      <c r="CH6" s="21"/>
      <c r="CI6" s="21"/>
      <c r="CJ6" s="21"/>
      <c r="CV6" s="25"/>
      <c r="CW6" s="25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1"/>
      <c r="DO6" s="21"/>
      <c r="DP6" s="21"/>
      <c r="DQ6" s="21"/>
      <c r="DR6" s="21"/>
      <c r="DS6" s="21"/>
      <c r="DT6" s="21"/>
    </row>
    <row r="7" spans="2:88" ht="1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W7" s="26"/>
      <c r="X7" s="22"/>
      <c r="Y7" s="21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7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25"/>
      <c r="BL7" s="25"/>
      <c r="BM7" s="25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6"/>
      <c r="CD7" s="21"/>
      <c r="CE7" s="21"/>
      <c r="CF7" s="21"/>
      <c r="CG7" s="21"/>
      <c r="CH7" s="21"/>
      <c r="CI7" s="21"/>
      <c r="CJ7" s="21"/>
    </row>
    <row r="8" spans="1:97" ht="15" customHeight="1">
      <c r="A8" s="28"/>
      <c r="B8" s="205" t="s">
        <v>58</v>
      </c>
      <c r="C8" s="206"/>
      <c r="D8" s="206"/>
      <c r="E8" s="206"/>
      <c r="F8" s="207"/>
      <c r="G8" s="4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6"/>
      <c r="X8" s="22"/>
      <c r="Y8" s="21"/>
      <c r="Z8" s="21"/>
      <c r="AA8" s="29"/>
      <c r="AB8" s="29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2"/>
      <c r="BL8" s="205" t="s">
        <v>25</v>
      </c>
      <c r="BM8" s="206"/>
      <c r="BN8" s="206"/>
      <c r="BO8" s="206"/>
      <c r="BP8" s="207"/>
      <c r="BQ8" s="22"/>
      <c r="BR8" s="22"/>
      <c r="BS8" s="22"/>
      <c r="BT8" s="22"/>
      <c r="BU8" s="29"/>
      <c r="BV8" s="29"/>
      <c r="BW8" s="29"/>
      <c r="BX8" s="29"/>
      <c r="BY8" s="29"/>
      <c r="BZ8" s="29"/>
      <c r="CA8" s="29"/>
      <c r="CB8" s="29"/>
      <c r="CC8" s="30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</row>
    <row r="9" spans="1:97" ht="15" customHeight="1">
      <c r="A9" s="28"/>
      <c r="B9" s="208"/>
      <c r="C9" s="209"/>
      <c r="D9" s="209"/>
      <c r="E9" s="209"/>
      <c r="F9" s="210"/>
      <c r="G9" s="40"/>
      <c r="H9" s="21"/>
      <c r="I9" s="21"/>
      <c r="J9" s="21"/>
      <c r="K9" s="22"/>
      <c r="L9" s="22"/>
      <c r="M9" s="22"/>
      <c r="N9" s="26"/>
      <c r="O9" s="31"/>
      <c r="P9" s="31"/>
      <c r="Q9" s="31"/>
      <c r="R9" s="31"/>
      <c r="S9" s="31"/>
      <c r="T9" s="31"/>
      <c r="U9" s="31"/>
      <c r="V9" s="177" t="s">
        <v>59</v>
      </c>
      <c r="W9" s="177"/>
      <c r="X9" s="177"/>
      <c r="Y9" s="177"/>
      <c r="Z9" s="31"/>
      <c r="AA9" s="31"/>
      <c r="AB9" s="31"/>
      <c r="AC9" s="31"/>
      <c r="AD9" s="31"/>
      <c r="AE9" s="31"/>
      <c r="AF9" s="32"/>
      <c r="AG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08"/>
      <c r="BM9" s="209"/>
      <c r="BN9" s="209"/>
      <c r="BO9" s="209"/>
      <c r="BP9" s="210"/>
      <c r="BQ9" s="22"/>
      <c r="BR9" s="22"/>
      <c r="BS9" s="22"/>
      <c r="BT9" s="26"/>
      <c r="BU9" s="31"/>
      <c r="BV9" s="31"/>
      <c r="BW9" s="31"/>
      <c r="BX9" s="31"/>
      <c r="BY9" s="31"/>
      <c r="BZ9" s="31"/>
      <c r="CA9" s="31"/>
      <c r="CB9" s="177" t="s">
        <v>60</v>
      </c>
      <c r="CC9" s="177"/>
      <c r="CD9" s="177"/>
      <c r="CE9" s="177"/>
      <c r="CF9" s="31"/>
      <c r="CG9" s="31"/>
      <c r="CH9" s="31"/>
      <c r="CI9" s="31"/>
      <c r="CJ9" s="31"/>
      <c r="CK9" s="31"/>
      <c r="CL9" s="32"/>
      <c r="CM9" s="21"/>
      <c r="CP9" s="21"/>
      <c r="CQ9" s="21"/>
      <c r="CR9" s="21"/>
      <c r="CS9" s="21"/>
    </row>
    <row r="10" spans="2:97" ht="15" customHeight="1"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6"/>
      <c r="O10" s="22"/>
      <c r="P10" s="22"/>
      <c r="Q10" s="22"/>
      <c r="R10" s="22"/>
      <c r="S10" s="22"/>
      <c r="T10" s="22"/>
      <c r="U10" s="22"/>
      <c r="V10" s="181">
        <v>0.548611111111111</v>
      </c>
      <c r="W10" s="179"/>
      <c r="X10" s="179"/>
      <c r="Y10" s="179"/>
      <c r="Z10" s="22"/>
      <c r="AA10" s="22"/>
      <c r="AB10" s="22"/>
      <c r="AC10" s="22"/>
      <c r="AD10" s="22"/>
      <c r="AE10" s="22"/>
      <c r="AF10" s="26"/>
      <c r="AG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2"/>
      <c r="BR10" s="22"/>
      <c r="BS10" s="22"/>
      <c r="BT10" s="26"/>
      <c r="BU10" s="22"/>
      <c r="BV10" s="22"/>
      <c r="BW10" s="22"/>
      <c r="BX10" s="22"/>
      <c r="BY10" s="22"/>
      <c r="BZ10" s="22"/>
      <c r="CA10" s="22"/>
      <c r="CB10" s="181">
        <v>0.513888888888889</v>
      </c>
      <c r="CC10" s="179"/>
      <c r="CD10" s="179"/>
      <c r="CE10" s="179"/>
      <c r="CF10" s="22"/>
      <c r="CG10" s="22"/>
      <c r="CH10" s="22"/>
      <c r="CI10" s="22"/>
      <c r="CJ10" s="22"/>
      <c r="CK10" s="22"/>
      <c r="CL10" s="26"/>
      <c r="CM10" s="21"/>
      <c r="CP10" s="21"/>
      <c r="CQ10" s="21"/>
      <c r="CR10" s="21"/>
      <c r="CS10" s="21"/>
    </row>
    <row r="11" spans="2:97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6"/>
      <c r="O11" s="22"/>
      <c r="P11" s="22"/>
      <c r="Q11" s="33"/>
      <c r="R11" s="33"/>
      <c r="S11" s="33"/>
      <c r="T11" s="33"/>
      <c r="U11" s="33"/>
      <c r="V11" s="34"/>
      <c r="W11" s="34"/>
      <c r="X11" s="35"/>
      <c r="Y11" s="34"/>
      <c r="Z11" s="33"/>
      <c r="AA11" s="33"/>
      <c r="AB11" s="33"/>
      <c r="AC11" s="33"/>
      <c r="AD11" s="33"/>
      <c r="AE11" s="22"/>
      <c r="AF11" s="26"/>
      <c r="AG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2"/>
      <c r="BR11" s="22"/>
      <c r="BS11" s="22"/>
      <c r="BT11" s="26"/>
      <c r="BU11" s="22"/>
      <c r="BV11" s="22"/>
      <c r="BW11" s="33"/>
      <c r="BX11" s="33"/>
      <c r="BY11" s="33"/>
      <c r="BZ11" s="33"/>
      <c r="CA11" s="33"/>
      <c r="CB11" s="34"/>
      <c r="CC11" s="34"/>
      <c r="CD11" s="35"/>
      <c r="CE11" s="34"/>
      <c r="CF11" s="33"/>
      <c r="CG11" s="33"/>
      <c r="CH11" s="33"/>
      <c r="CI11" s="33"/>
      <c r="CJ11" s="33"/>
      <c r="CK11" s="22"/>
      <c r="CL11" s="26"/>
      <c r="CM11" s="21"/>
      <c r="CP11" s="21"/>
      <c r="CQ11" s="21"/>
      <c r="CR11" s="21"/>
      <c r="CS11" s="21"/>
    </row>
    <row r="12" spans="1:98" ht="15" customHeight="1">
      <c r="A12" s="36"/>
      <c r="B12" s="22"/>
      <c r="C12" s="22"/>
      <c r="D12" s="22"/>
      <c r="E12" s="22"/>
      <c r="F12" s="22"/>
      <c r="G12" s="22"/>
      <c r="H12" s="22"/>
      <c r="I12" s="22"/>
      <c r="J12" s="29"/>
      <c r="K12" s="29"/>
      <c r="L12" s="29"/>
      <c r="M12" s="29"/>
      <c r="N12" s="30"/>
      <c r="O12" s="29"/>
      <c r="P12" s="29"/>
      <c r="Q12" s="37"/>
      <c r="R12" s="22"/>
      <c r="S12" s="22"/>
      <c r="T12" s="22"/>
      <c r="U12" s="22"/>
      <c r="V12" s="179" t="s">
        <v>61</v>
      </c>
      <c r="W12" s="180"/>
      <c r="X12" s="180"/>
      <c r="Y12" s="180"/>
      <c r="Z12" s="22"/>
      <c r="AA12" s="22"/>
      <c r="AB12" s="22"/>
      <c r="AC12" s="22"/>
      <c r="AD12" s="38"/>
      <c r="AE12" s="29"/>
      <c r="AF12" s="30"/>
      <c r="AG12" s="29"/>
      <c r="AH12" s="22"/>
      <c r="AI12" s="22"/>
      <c r="AJ12" s="29"/>
      <c r="AK12" s="29"/>
      <c r="AL12" s="22"/>
      <c r="AM12" s="22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2"/>
      <c r="BL12" s="22"/>
      <c r="BM12" s="22"/>
      <c r="BN12" s="22"/>
      <c r="BO12" s="22"/>
      <c r="BP12" s="29"/>
      <c r="BQ12" s="29"/>
      <c r="BR12" s="29"/>
      <c r="BS12" s="29"/>
      <c r="BT12" s="30"/>
      <c r="BU12" s="29"/>
      <c r="BV12" s="29"/>
      <c r="BW12" s="37"/>
      <c r="BX12" s="22"/>
      <c r="BY12" s="22"/>
      <c r="BZ12" s="22"/>
      <c r="CA12" s="22"/>
      <c r="CB12" s="179" t="s">
        <v>62</v>
      </c>
      <c r="CC12" s="180"/>
      <c r="CD12" s="180"/>
      <c r="CE12" s="180"/>
      <c r="CF12" s="22"/>
      <c r="CG12" s="22"/>
      <c r="CH12" s="22"/>
      <c r="CI12" s="22"/>
      <c r="CJ12" s="38"/>
      <c r="CK12" s="29"/>
      <c r="CL12" s="30"/>
      <c r="CM12" s="29"/>
      <c r="CN12" s="22"/>
      <c r="CO12" s="22"/>
      <c r="CP12" s="29"/>
      <c r="CQ12" s="29"/>
      <c r="CR12" s="22"/>
      <c r="CS12" s="22"/>
      <c r="CT12" s="22"/>
    </row>
    <row r="13" spans="2:97" ht="15" customHeight="1">
      <c r="B13" s="21"/>
      <c r="C13" s="21"/>
      <c r="D13" s="21"/>
      <c r="E13" s="21"/>
      <c r="F13" s="21"/>
      <c r="G13" s="21"/>
      <c r="H13" s="21"/>
      <c r="I13" s="26"/>
      <c r="J13" s="21"/>
      <c r="L13" s="163" t="s">
        <v>41</v>
      </c>
      <c r="M13" s="163"/>
      <c r="N13" s="163"/>
      <c r="O13" s="206"/>
      <c r="P13" s="206"/>
      <c r="Q13" s="22"/>
      <c r="R13" s="32"/>
      <c r="S13" s="21"/>
      <c r="T13" s="21"/>
      <c r="U13" s="21"/>
      <c r="V13" s="181">
        <v>0.548611111111111</v>
      </c>
      <c r="W13" s="179"/>
      <c r="X13" s="179"/>
      <c r="Y13" s="179"/>
      <c r="Z13" s="21"/>
      <c r="AA13" s="21"/>
      <c r="AB13" s="26"/>
      <c r="AC13" s="39"/>
      <c r="AD13" s="21"/>
      <c r="AE13" s="206" t="s">
        <v>63</v>
      </c>
      <c r="AF13" s="206"/>
      <c r="AG13" s="206"/>
      <c r="AH13" s="206"/>
      <c r="AI13" s="206"/>
      <c r="AJ13" s="21"/>
      <c r="AK13" s="26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6"/>
      <c r="BP13" s="21"/>
      <c r="BR13" s="163" t="s">
        <v>64</v>
      </c>
      <c r="BS13" s="163"/>
      <c r="BT13" s="163"/>
      <c r="BU13" s="206"/>
      <c r="BV13" s="206"/>
      <c r="BW13" s="22"/>
      <c r="BX13" s="32"/>
      <c r="BY13" s="21"/>
      <c r="BZ13" s="21"/>
      <c r="CA13" s="21"/>
      <c r="CB13" s="181">
        <v>0.513888888888889</v>
      </c>
      <c r="CC13" s="179"/>
      <c r="CD13" s="179"/>
      <c r="CE13" s="179"/>
      <c r="CF13" s="21"/>
      <c r="CG13" s="21"/>
      <c r="CH13" s="26"/>
      <c r="CI13" s="39"/>
      <c r="CJ13" s="21"/>
      <c r="CK13" s="177" t="s">
        <v>15</v>
      </c>
      <c r="CL13" s="177"/>
      <c r="CM13" s="177"/>
      <c r="CN13" s="177"/>
      <c r="CO13" s="177"/>
      <c r="CP13" s="21"/>
      <c r="CQ13" s="26"/>
      <c r="CR13" s="21"/>
      <c r="CS13" s="21"/>
    </row>
    <row r="14" spans="2:97" ht="15" customHeight="1">
      <c r="B14" s="21"/>
      <c r="C14" s="21"/>
      <c r="D14" s="21"/>
      <c r="E14" s="21"/>
      <c r="F14" s="21"/>
      <c r="G14" s="21"/>
      <c r="H14" s="21"/>
      <c r="I14" s="26"/>
      <c r="J14" s="21"/>
      <c r="L14" s="204">
        <v>0.4444444444444444</v>
      </c>
      <c r="M14" s="204"/>
      <c r="N14" s="204"/>
      <c r="O14" s="204"/>
      <c r="P14" s="204"/>
      <c r="Q14" s="22"/>
      <c r="R14" s="26"/>
      <c r="S14" s="21"/>
      <c r="T14" s="21"/>
      <c r="U14" s="21"/>
      <c r="V14" s="21"/>
      <c r="W14" s="21"/>
      <c r="X14" s="21"/>
      <c r="Y14" s="21"/>
      <c r="Z14" s="21"/>
      <c r="AA14" s="21"/>
      <c r="AB14" s="26"/>
      <c r="AC14" s="21"/>
      <c r="AD14" s="21"/>
      <c r="AE14" s="204">
        <v>0.4444444444444444</v>
      </c>
      <c r="AF14" s="204"/>
      <c r="AG14" s="204"/>
      <c r="AH14" s="204"/>
      <c r="AI14" s="204"/>
      <c r="AJ14" s="21"/>
      <c r="AK14" s="26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6"/>
      <c r="BP14" s="21"/>
      <c r="BR14" s="178">
        <v>0.40972222222222227</v>
      </c>
      <c r="BS14" s="178"/>
      <c r="BT14" s="178"/>
      <c r="BU14" s="178"/>
      <c r="BV14" s="178"/>
      <c r="BW14" s="22"/>
      <c r="BX14" s="26"/>
      <c r="BY14" s="21"/>
      <c r="BZ14" s="21"/>
      <c r="CA14" s="21"/>
      <c r="CB14" s="21"/>
      <c r="CC14" s="21"/>
      <c r="CD14" s="21"/>
      <c r="CE14" s="21"/>
      <c r="CF14" s="21"/>
      <c r="CG14" s="21"/>
      <c r="CH14" s="26"/>
      <c r="CI14" s="21"/>
      <c r="CJ14" s="21"/>
      <c r="CK14" s="178">
        <v>0.40972222222222227</v>
      </c>
      <c r="CL14" s="178"/>
      <c r="CM14" s="178"/>
      <c r="CN14" s="178"/>
      <c r="CO14" s="178"/>
      <c r="CP14" s="21"/>
      <c r="CQ14" s="26"/>
      <c r="CR14" s="21"/>
      <c r="CS14" s="21"/>
    </row>
    <row r="15" spans="2:97" ht="15" customHeight="1">
      <c r="B15" s="21"/>
      <c r="C15" s="21"/>
      <c r="D15" s="21"/>
      <c r="E15" s="21"/>
      <c r="F15" s="21"/>
      <c r="G15" s="21"/>
      <c r="H15" s="21"/>
      <c r="I15" s="26"/>
      <c r="J15" s="21"/>
      <c r="K15" s="21"/>
      <c r="L15" s="21"/>
      <c r="M15" s="21"/>
      <c r="N15" s="21"/>
      <c r="O15" s="21"/>
      <c r="Q15" s="22"/>
      <c r="R15" s="26"/>
      <c r="S15" s="21"/>
      <c r="T15" s="21"/>
      <c r="U15" s="21"/>
      <c r="V15" s="21"/>
      <c r="W15" s="21"/>
      <c r="X15" s="21"/>
      <c r="Y15" s="21"/>
      <c r="Z15" s="21"/>
      <c r="AA15" s="21"/>
      <c r="AB15" s="26"/>
      <c r="AC15" s="21"/>
      <c r="AD15" s="21"/>
      <c r="AF15" s="40" t="s">
        <v>47</v>
      </c>
      <c r="AG15" s="40"/>
      <c r="AH15" s="40"/>
      <c r="AI15" s="40"/>
      <c r="AJ15" s="21"/>
      <c r="AK15" s="26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6"/>
      <c r="BP15" s="21"/>
      <c r="BQ15" s="21"/>
      <c r="BR15" s="21"/>
      <c r="BS15" s="21"/>
      <c r="BT15" s="21"/>
      <c r="BU15" s="21"/>
      <c r="BW15" s="22"/>
      <c r="BX15" s="26"/>
      <c r="BY15" s="21"/>
      <c r="BZ15" s="21"/>
      <c r="CA15" s="21"/>
      <c r="CB15" s="21"/>
      <c r="CC15" s="21"/>
      <c r="CD15" s="21"/>
      <c r="CE15" s="21"/>
      <c r="CF15" s="21"/>
      <c r="CG15" s="21"/>
      <c r="CH15" s="26"/>
      <c r="CI15" s="21"/>
      <c r="CJ15" s="21"/>
      <c r="CL15" s="40" t="s">
        <v>47</v>
      </c>
      <c r="CM15" s="40"/>
      <c r="CN15" s="40"/>
      <c r="CO15" s="40"/>
      <c r="CP15" s="21"/>
      <c r="CQ15" s="26"/>
      <c r="CR15" s="21"/>
      <c r="CS15" s="21"/>
    </row>
    <row r="16" spans="2:97" ht="15" customHeight="1">
      <c r="B16" s="20"/>
      <c r="C16" s="20"/>
      <c r="D16" s="20"/>
      <c r="E16" s="20"/>
      <c r="F16" s="21"/>
      <c r="G16" s="21"/>
      <c r="H16" s="21"/>
      <c r="I16" s="26"/>
      <c r="J16" s="21"/>
      <c r="K16" s="21"/>
      <c r="L16" s="21"/>
      <c r="M16" s="21"/>
      <c r="N16" s="21"/>
      <c r="O16" s="21"/>
      <c r="Q16" s="22"/>
      <c r="R16" s="26"/>
      <c r="S16" s="21"/>
      <c r="T16" s="21"/>
      <c r="Y16" s="21"/>
      <c r="Z16" s="21"/>
      <c r="AA16" s="21"/>
      <c r="AB16" s="26"/>
      <c r="AC16" s="21"/>
      <c r="AD16" s="21"/>
      <c r="AF16" s="21"/>
      <c r="AG16" s="21"/>
      <c r="AH16" s="21"/>
      <c r="AI16" s="21"/>
      <c r="AJ16" s="21"/>
      <c r="AK16" s="26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6"/>
      <c r="BP16" s="21"/>
      <c r="BQ16" s="21"/>
      <c r="BR16" s="21"/>
      <c r="BS16" s="21"/>
      <c r="BT16" s="21"/>
      <c r="BU16" s="21"/>
      <c r="BW16" s="22"/>
      <c r="BX16" s="26"/>
      <c r="BY16" s="21"/>
      <c r="BZ16" s="21"/>
      <c r="CE16" s="21"/>
      <c r="CF16" s="21"/>
      <c r="CG16" s="21"/>
      <c r="CH16" s="26"/>
      <c r="CI16" s="21"/>
      <c r="CJ16" s="21"/>
      <c r="CL16" s="21"/>
      <c r="CM16" s="21"/>
      <c r="CN16" s="21"/>
      <c r="CO16" s="21"/>
      <c r="CP16" s="21"/>
      <c r="CQ16" s="26"/>
      <c r="CR16" s="21"/>
      <c r="CS16" s="21"/>
    </row>
    <row r="17" spans="2:97" ht="15" customHeight="1">
      <c r="B17" s="20"/>
      <c r="C17" s="20"/>
      <c r="D17" s="20"/>
      <c r="E17" s="20"/>
      <c r="F17" s="21"/>
      <c r="G17" s="21"/>
      <c r="H17" s="21"/>
      <c r="I17" s="26"/>
      <c r="J17" s="21"/>
      <c r="K17" s="21"/>
      <c r="L17" s="21"/>
      <c r="M17" s="21"/>
      <c r="N17" s="21"/>
      <c r="O17" s="21"/>
      <c r="Q17" s="22"/>
      <c r="R17" s="26"/>
      <c r="S17" s="21"/>
      <c r="T17" s="21"/>
      <c r="Y17" s="21"/>
      <c r="Z17" s="25"/>
      <c r="AA17" s="25"/>
      <c r="AB17" s="41"/>
      <c r="AC17" s="25"/>
      <c r="AD17" s="25"/>
      <c r="AF17" s="25"/>
      <c r="AJ17" s="21"/>
      <c r="AK17" s="26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6"/>
      <c r="BP17" s="21"/>
      <c r="BQ17" s="21"/>
      <c r="BR17" s="21"/>
      <c r="BS17" s="21"/>
      <c r="BT17" s="21"/>
      <c r="BU17" s="21"/>
      <c r="BW17" s="22"/>
      <c r="BX17" s="26"/>
      <c r="BY17" s="21"/>
      <c r="BZ17" s="21"/>
      <c r="CE17" s="21"/>
      <c r="CF17" s="25"/>
      <c r="CG17" s="25"/>
      <c r="CH17" s="41"/>
      <c r="CI17" s="25"/>
      <c r="CJ17" s="25"/>
      <c r="CL17" s="25"/>
      <c r="CP17" s="21"/>
      <c r="CQ17" s="26"/>
      <c r="CR17" s="21"/>
      <c r="CS17" s="21"/>
    </row>
    <row r="18" spans="2:98" ht="15" customHeight="1">
      <c r="B18" s="20"/>
      <c r="C18" s="20"/>
      <c r="D18" s="20"/>
      <c r="E18" s="20"/>
      <c r="F18" s="21"/>
      <c r="G18" s="21"/>
      <c r="H18" s="163" t="s">
        <v>65</v>
      </c>
      <c r="I18" s="163"/>
      <c r="J18" s="163"/>
      <c r="K18" s="163"/>
      <c r="L18" s="22"/>
      <c r="M18" s="22"/>
      <c r="N18" s="22"/>
      <c r="O18" s="22"/>
      <c r="P18" s="36"/>
      <c r="Q18" s="163" t="s">
        <v>49</v>
      </c>
      <c r="R18" s="163"/>
      <c r="S18" s="163"/>
      <c r="T18" s="163"/>
      <c r="U18" s="22"/>
      <c r="V18" s="22"/>
      <c r="W18" s="22"/>
      <c r="X18" s="22"/>
      <c r="Y18" s="22"/>
      <c r="Z18" s="25"/>
      <c r="AA18" s="163" t="s">
        <v>66</v>
      </c>
      <c r="AB18" s="163"/>
      <c r="AC18" s="163"/>
      <c r="AD18" s="163"/>
      <c r="AE18" s="36"/>
      <c r="AF18" s="25"/>
      <c r="AG18" s="36"/>
      <c r="AH18" s="36"/>
      <c r="AI18" s="36"/>
      <c r="AJ18" s="163" t="s">
        <v>56</v>
      </c>
      <c r="AK18" s="163"/>
      <c r="AL18" s="163"/>
      <c r="AM18" s="163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22"/>
      <c r="BL18" s="22"/>
      <c r="BM18" s="22"/>
      <c r="BN18" s="163" t="s">
        <v>67</v>
      </c>
      <c r="BO18" s="163"/>
      <c r="BP18" s="163"/>
      <c r="BQ18" s="163"/>
      <c r="BR18" s="22"/>
      <c r="BS18" s="22"/>
      <c r="BT18" s="22"/>
      <c r="BU18" s="22"/>
      <c r="BV18" s="36"/>
      <c r="BW18" s="163" t="s">
        <v>68</v>
      </c>
      <c r="BX18" s="163"/>
      <c r="BY18" s="163"/>
      <c r="BZ18" s="163"/>
      <c r="CA18" s="22"/>
      <c r="CB18" s="22"/>
      <c r="CC18" s="22"/>
      <c r="CD18" s="22"/>
      <c r="CE18" s="22"/>
      <c r="CF18" s="25"/>
      <c r="CG18" s="163" t="s">
        <v>69</v>
      </c>
      <c r="CH18" s="163"/>
      <c r="CI18" s="163"/>
      <c r="CJ18" s="163"/>
      <c r="CK18" s="36"/>
      <c r="CL18" s="25"/>
      <c r="CM18" s="36"/>
      <c r="CN18" s="36"/>
      <c r="CO18" s="36"/>
      <c r="CP18" s="163" t="s">
        <v>70</v>
      </c>
      <c r="CQ18" s="163"/>
      <c r="CR18" s="163"/>
      <c r="CS18" s="163"/>
      <c r="CT18" s="36"/>
    </row>
    <row r="19" spans="2:98" ht="15" customHeight="1">
      <c r="B19" s="21"/>
      <c r="C19" s="21"/>
      <c r="D19" s="21"/>
      <c r="E19" s="21"/>
      <c r="F19" s="21"/>
      <c r="G19" s="21"/>
      <c r="H19" s="159"/>
      <c r="I19" s="160"/>
      <c r="J19" s="160"/>
      <c r="K19" s="161"/>
      <c r="L19" s="22"/>
      <c r="M19" s="22"/>
      <c r="N19" s="22"/>
      <c r="O19" s="22"/>
      <c r="P19" s="36"/>
      <c r="Q19" s="168"/>
      <c r="R19" s="169"/>
      <c r="S19" s="169"/>
      <c r="T19" s="170"/>
      <c r="U19" s="22"/>
      <c r="V19" s="22"/>
      <c r="W19" s="22"/>
      <c r="X19" s="22"/>
      <c r="Y19" s="22"/>
      <c r="Z19" s="25"/>
      <c r="AA19" s="168"/>
      <c r="AB19" s="169"/>
      <c r="AC19" s="169"/>
      <c r="AD19" s="170"/>
      <c r="AE19" s="36"/>
      <c r="AF19" s="25"/>
      <c r="AG19" s="25"/>
      <c r="AH19" s="22"/>
      <c r="AI19" s="22"/>
      <c r="AJ19" s="159"/>
      <c r="AK19" s="160"/>
      <c r="AL19" s="160"/>
      <c r="AM19" s="161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22"/>
      <c r="BL19" s="22"/>
      <c r="BM19" s="22"/>
      <c r="BN19" s="159"/>
      <c r="BO19" s="160"/>
      <c r="BP19" s="160"/>
      <c r="BQ19" s="161"/>
      <c r="BR19" s="22"/>
      <c r="BS19" s="22"/>
      <c r="BT19" s="22"/>
      <c r="BU19" s="22"/>
      <c r="BV19" s="36"/>
      <c r="BW19" s="168"/>
      <c r="BX19" s="169"/>
      <c r="BY19" s="169"/>
      <c r="BZ19" s="170"/>
      <c r="CA19" s="22"/>
      <c r="CB19" s="22"/>
      <c r="CC19" s="22"/>
      <c r="CD19" s="22"/>
      <c r="CE19" s="22"/>
      <c r="CF19" s="25"/>
      <c r="CG19" s="168"/>
      <c r="CH19" s="169"/>
      <c r="CI19" s="169"/>
      <c r="CJ19" s="170"/>
      <c r="CK19" s="36"/>
      <c r="CL19" s="25"/>
      <c r="CM19" s="25"/>
      <c r="CN19" s="22"/>
      <c r="CO19" s="22"/>
      <c r="CP19" s="159"/>
      <c r="CQ19" s="160"/>
      <c r="CR19" s="160"/>
      <c r="CS19" s="161"/>
      <c r="CT19" s="36"/>
    </row>
    <row r="20" spans="2:98" ht="15" customHeight="1">
      <c r="B20" s="21"/>
      <c r="C20" s="21"/>
      <c r="D20" s="21"/>
      <c r="E20" s="21"/>
      <c r="F20" s="21"/>
      <c r="G20" s="21"/>
      <c r="H20" s="162"/>
      <c r="I20" s="163"/>
      <c r="J20" s="163"/>
      <c r="K20" s="164"/>
      <c r="L20" s="22"/>
      <c r="M20" s="22"/>
      <c r="N20" s="22"/>
      <c r="O20" s="22"/>
      <c r="P20" s="36"/>
      <c r="Q20" s="171"/>
      <c r="R20" s="172"/>
      <c r="S20" s="172"/>
      <c r="T20" s="173"/>
      <c r="U20" s="22"/>
      <c r="V20" s="22"/>
      <c r="W20" s="22"/>
      <c r="X20" s="22"/>
      <c r="Y20" s="22"/>
      <c r="Z20" s="25"/>
      <c r="AA20" s="171"/>
      <c r="AB20" s="172"/>
      <c r="AC20" s="172"/>
      <c r="AD20" s="173"/>
      <c r="AE20" s="36"/>
      <c r="AF20" s="25"/>
      <c r="AG20" s="25"/>
      <c r="AH20" s="22"/>
      <c r="AI20" s="22"/>
      <c r="AJ20" s="162"/>
      <c r="AK20" s="163"/>
      <c r="AL20" s="163"/>
      <c r="AM20" s="164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22"/>
      <c r="BL20" s="22"/>
      <c r="BM20" s="22"/>
      <c r="BN20" s="162"/>
      <c r="BO20" s="163"/>
      <c r="BP20" s="163"/>
      <c r="BQ20" s="164"/>
      <c r="BR20" s="22"/>
      <c r="BS20" s="22"/>
      <c r="BT20" s="22"/>
      <c r="BU20" s="22"/>
      <c r="BV20" s="36"/>
      <c r="BW20" s="171"/>
      <c r="BX20" s="172"/>
      <c r="BY20" s="172"/>
      <c r="BZ20" s="173"/>
      <c r="CA20" s="22"/>
      <c r="CB20" s="22"/>
      <c r="CC20" s="22"/>
      <c r="CD20" s="22"/>
      <c r="CE20" s="22"/>
      <c r="CF20" s="25"/>
      <c r="CG20" s="171"/>
      <c r="CH20" s="172"/>
      <c r="CI20" s="172"/>
      <c r="CJ20" s="173"/>
      <c r="CK20" s="36"/>
      <c r="CL20" s="25"/>
      <c r="CM20" s="25"/>
      <c r="CN20" s="22"/>
      <c r="CO20" s="22"/>
      <c r="CP20" s="162"/>
      <c r="CQ20" s="163"/>
      <c r="CR20" s="163"/>
      <c r="CS20" s="164"/>
      <c r="CT20" s="36"/>
    </row>
    <row r="21" spans="2:98" ht="15" customHeight="1">
      <c r="B21" s="21"/>
      <c r="C21" s="21"/>
      <c r="D21" s="21"/>
      <c r="E21" s="21"/>
      <c r="F21" s="21"/>
      <c r="G21" s="21"/>
      <c r="H21" s="162"/>
      <c r="I21" s="163"/>
      <c r="J21" s="163"/>
      <c r="K21" s="164"/>
      <c r="L21" s="22"/>
      <c r="M21" s="22"/>
      <c r="N21" s="22"/>
      <c r="O21" s="22"/>
      <c r="P21" s="36"/>
      <c r="Q21" s="171"/>
      <c r="R21" s="172"/>
      <c r="S21" s="172"/>
      <c r="T21" s="173"/>
      <c r="U21" s="22"/>
      <c r="V21" s="22"/>
      <c r="W21" s="22"/>
      <c r="X21" s="22"/>
      <c r="Y21" s="22"/>
      <c r="Z21" s="25"/>
      <c r="AA21" s="171"/>
      <c r="AB21" s="172"/>
      <c r="AC21" s="172"/>
      <c r="AD21" s="173"/>
      <c r="AE21" s="36"/>
      <c r="AF21" s="25"/>
      <c r="AG21" s="25"/>
      <c r="AH21" s="22"/>
      <c r="AI21" s="22"/>
      <c r="AJ21" s="162"/>
      <c r="AK21" s="163"/>
      <c r="AL21" s="163"/>
      <c r="AM21" s="164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22"/>
      <c r="BL21" s="22"/>
      <c r="BM21" s="22"/>
      <c r="BN21" s="162"/>
      <c r="BO21" s="163"/>
      <c r="BP21" s="163"/>
      <c r="BQ21" s="164"/>
      <c r="BR21" s="22"/>
      <c r="BS21" s="22"/>
      <c r="BT21" s="22"/>
      <c r="BU21" s="22"/>
      <c r="BV21" s="36"/>
      <c r="BW21" s="171"/>
      <c r="BX21" s="172"/>
      <c r="BY21" s="172"/>
      <c r="BZ21" s="173"/>
      <c r="CA21" s="22"/>
      <c r="CB21" s="22"/>
      <c r="CC21" s="22"/>
      <c r="CD21" s="22"/>
      <c r="CE21" s="22"/>
      <c r="CF21" s="25"/>
      <c r="CG21" s="171"/>
      <c r="CH21" s="172"/>
      <c r="CI21" s="172"/>
      <c r="CJ21" s="173"/>
      <c r="CK21" s="36"/>
      <c r="CL21" s="25"/>
      <c r="CM21" s="25"/>
      <c r="CN21" s="22"/>
      <c r="CO21" s="22"/>
      <c r="CP21" s="162"/>
      <c r="CQ21" s="163"/>
      <c r="CR21" s="163"/>
      <c r="CS21" s="164"/>
      <c r="CT21" s="36"/>
    </row>
    <row r="22" spans="2:98" ht="15" customHeight="1">
      <c r="B22" s="21"/>
      <c r="C22" s="21"/>
      <c r="D22" s="21"/>
      <c r="E22" s="21"/>
      <c r="F22" s="21"/>
      <c r="G22" s="21"/>
      <c r="H22" s="162"/>
      <c r="I22" s="163"/>
      <c r="J22" s="163"/>
      <c r="K22" s="164"/>
      <c r="L22" s="22"/>
      <c r="M22" s="22"/>
      <c r="N22" s="22"/>
      <c r="O22" s="22"/>
      <c r="P22" s="36"/>
      <c r="Q22" s="171"/>
      <c r="R22" s="172"/>
      <c r="S22" s="172"/>
      <c r="T22" s="173"/>
      <c r="U22" s="22"/>
      <c r="V22" s="22"/>
      <c r="W22" s="22"/>
      <c r="X22" s="42"/>
      <c r="Y22" s="42"/>
      <c r="Z22" s="25"/>
      <c r="AA22" s="171"/>
      <c r="AB22" s="172"/>
      <c r="AC22" s="172"/>
      <c r="AD22" s="173"/>
      <c r="AE22" s="36"/>
      <c r="AF22" s="36"/>
      <c r="AG22" s="25"/>
      <c r="AH22" s="25"/>
      <c r="AI22" s="25"/>
      <c r="AJ22" s="162"/>
      <c r="AK22" s="163"/>
      <c r="AL22" s="163"/>
      <c r="AM22" s="164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22"/>
      <c r="BL22" s="22"/>
      <c r="BM22" s="22"/>
      <c r="BN22" s="162"/>
      <c r="BO22" s="163"/>
      <c r="BP22" s="163"/>
      <c r="BQ22" s="164"/>
      <c r="BR22" s="22"/>
      <c r="BS22" s="22"/>
      <c r="BT22" s="22"/>
      <c r="BU22" s="22"/>
      <c r="BV22" s="36"/>
      <c r="BW22" s="171"/>
      <c r="BX22" s="172"/>
      <c r="BY22" s="172"/>
      <c r="BZ22" s="173"/>
      <c r="CA22" s="22"/>
      <c r="CB22" s="22"/>
      <c r="CC22" s="22"/>
      <c r="CD22" s="42"/>
      <c r="CE22" s="42"/>
      <c r="CF22" s="25"/>
      <c r="CG22" s="171"/>
      <c r="CH22" s="172"/>
      <c r="CI22" s="172"/>
      <c r="CJ22" s="173"/>
      <c r="CK22" s="36"/>
      <c r="CL22" s="36"/>
      <c r="CM22" s="25"/>
      <c r="CN22" s="25"/>
      <c r="CO22" s="25"/>
      <c r="CP22" s="162"/>
      <c r="CQ22" s="163"/>
      <c r="CR22" s="163"/>
      <c r="CS22" s="164"/>
      <c r="CT22" s="36"/>
    </row>
    <row r="23" spans="2:97" ht="12.75">
      <c r="B23" s="21"/>
      <c r="C23" s="21"/>
      <c r="D23" s="21"/>
      <c r="E23" s="21"/>
      <c r="F23" s="21"/>
      <c r="G23" s="42"/>
      <c r="H23" s="162"/>
      <c r="I23" s="163"/>
      <c r="J23" s="163"/>
      <c r="K23" s="164"/>
      <c r="L23" s="25"/>
      <c r="M23" s="42"/>
      <c r="N23" s="42"/>
      <c r="O23" s="42"/>
      <c r="P23" s="36"/>
      <c r="Q23" s="171"/>
      <c r="R23" s="172"/>
      <c r="S23" s="172"/>
      <c r="T23" s="173"/>
      <c r="U23" s="42"/>
      <c r="V23" s="42"/>
      <c r="W23" s="25"/>
      <c r="X23" s="42"/>
      <c r="Y23" s="36"/>
      <c r="Z23" s="36"/>
      <c r="AA23" s="171"/>
      <c r="AB23" s="172"/>
      <c r="AC23" s="172"/>
      <c r="AD23" s="173"/>
      <c r="AE23" s="36"/>
      <c r="AF23" s="42"/>
      <c r="AG23" s="42"/>
      <c r="AH23" s="42"/>
      <c r="AI23" s="25"/>
      <c r="AJ23" s="162"/>
      <c r="AK23" s="163"/>
      <c r="AL23" s="163"/>
      <c r="AM23" s="164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25"/>
      <c r="BL23" s="25"/>
      <c r="BM23" s="36"/>
      <c r="BN23" s="162"/>
      <c r="BO23" s="163"/>
      <c r="BP23" s="163"/>
      <c r="BQ23" s="164"/>
      <c r="BR23" s="25"/>
      <c r="BS23" s="42"/>
      <c r="BT23" s="42"/>
      <c r="BU23" s="42"/>
      <c r="BV23" s="36"/>
      <c r="BW23" s="171"/>
      <c r="BX23" s="172"/>
      <c r="BY23" s="172"/>
      <c r="BZ23" s="173"/>
      <c r="CA23" s="42"/>
      <c r="CB23" s="42"/>
      <c r="CC23" s="25"/>
      <c r="CD23" s="42"/>
      <c r="CE23" s="36"/>
      <c r="CF23" s="36"/>
      <c r="CG23" s="171"/>
      <c r="CH23" s="172"/>
      <c r="CI23" s="172"/>
      <c r="CJ23" s="173"/>
      <c r="CK23" s="36"/>
      <c r="CL23" s="42"/>
      <c r="CM23" s="42"/>
      <c r="CN23" s="42"/>
      <c r="CO23" s="25"/>
      <c r="CP23" s="162"/>
      <c r="CQ23" s="163"/>
      <c r="CR23" s="163"/>
      <c r="CS23" s="164"/>
    </row>
    <row r="24" spans="7:97" ht="13.5" customHeight="1">
      <c r="G24" s="43"/>
      <c r="H24" s="162"/>
      <c r="I24" s="163"/>
      <c r="J24" s="163"/>
      <c r="K24" s="164"/>
      <c r="L24" s="25"/>
      <c r="M24" s="43"/>
      <c r="N24" s="43"/>
      <c r="O24" s="43"/>
      <c r="P24" s="36"/>
      <c r="Q24" s="171"/>
      <c r="R24" s="172"/>
      <c r="S24" s="172"/>
      <c r="T24" s="173"/>
      <c r="U24" s="43"/>
      <c r="V24" s="43"/>
      <c r="W24" s="25"/>
      <c r="X24" s="42"/>
      <c r="Y24" s="36"/>
      <c r="Z24" s="36"/>
      <c r="AA24" s="171"/>
      <c r="AB24" s="172"/>
      <c r="AC24" s="172"/>
      <c r="AD24" s="173"/>
      <c r="AE24" s="36"/>
      <c r="AF24" s="42"/>
      <c r="AG24" s="42"/>
      <c r="AH24" s="42"/>
      <c r="AI24" s="25"/>
      <c r="AJ24" s="162"/>
      <c r="AK24" s="163"/>
      <c r="AL24" s="163"/>
      <c r="AM24" s="164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25"/>
      <c r="BL24" s="25"/>
      <c r="BM24" s="36"/>
      <c r="BN24" s="162"/>
      <c r="BO24" s="163"/>
      <c r="BP24" s="163"/>
      <c r="BQ24" s="164"/>
      <c r="BR24" s="25"/>
      <c r="BS24" s="43"/>
      <c r="BT24" s="43"/>
      <c r="BU24" s="43"/>
      <c r="BV24" s="36"/>
      <c r="BW24" s="171"/>
      <c r="BX24" s="172"/>
      <c r="BY24" s="172"/>
      <c r="BZ24" s="173"/>
      <c r="CA24" s="43"/>
      <c r="CB24" s="43"/>
      <c r="CC24" s="25"/>
      <c r="CD24" s="42"/>
      <c r="CE24" s="36"/>
      <c r="CF24" s="36"/>
      <c r="CG24" s="171"/>
      <c r="CH24" s="172"/>
      <c r="CI24" s="172"/>
      <c r="CJ24" s="173"/>
      <c r="CK24" s="36"/>
      <c r="CL24" s="42"/>
      <c r="CM24" s="42"/>
      <c r="CN24" s="42"/>
      <c r="CO24" s="25"/>
      <c r="CP24" s="162"/>
      <c r="CQ24" s="163"/>
      <c r="CR24" s="163"/>
      <c r="CS24" s="164"/>
    </row>
    <row r="25" spans="7:97" ht="12.75">
      <c r="G25" s="43"/>
      <c r="H25" s="162"/>
      <c r="I25" s="163"/>
      <c r="J25" s="163"/>
      <c r="K25" s="164"/>
      <c r="L25" s="25"/>
      <c r="M25" s="43"/>
      <c r="N25" s="43"/>
      <c r="O25" s="43"/>
      <c r="P25" s="36"/>
      <c r="Q25" s="171"/>
      <c r="R25" s="172"/>
      <c r="S25" s="172"/>
      <c r="T25" s="173"/>
      <c r="U25" s="43"/>
      <c r="V25" s="43"/>
      <c r="W25" s="25"/>
      <c r="X25" s="25"/>
      <c r="Y25" s="36"/>
      <c r="Z25" s="36"/>
      <c r="AA25" s="171"/>
      <c r="AB25" s="172"/>
      <c r="AC25" s="172"/>
      <c r="AD25" s="173"/>
      <c r="AE25" s="36"/>
      <c r="AF25" s="42"/>
      <c r="AG25" s="42"/>
      <c r="AH25" s="42"/>
      <c r="AI25" s="25"/>
      <c r="AJ25" s="162"/>
      <c r="AK25" s="163"/>
      <c r="AL25" s="163"/>
      <c r="AM25" s="164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25"/>
      <c r="BL25" s="25"/>
      <c r="BM25" s="36"/>
      <c r="BN25" s="162"/>
      <c r="BO25" s="163"/>
      <c r="BP25" s="163"/>
      <c r="BQ25" s="164"/>
      <c r="BR25" s="25"/>
      <c r="BS25" s="43"/>
      <c r="BT25" s="43"/>
      <c r="BU25" s="43"/>
      <c r="BV25" s="36"/>
      <c r="BW25" s="171"/>
      <c r="BX25" s="172"/>
      <c r="BY25" s="172"/>
      <c r="BZ25" s="173"/>
      <c r="CA25" s="43"/>
      <c r="CB25" s="43"/>
      <c r="CC25" s="25"/>
      <c r="CD25" s="25"/>
      <c r="CE25" s="36"/>
      <c r="CF25" s="36"/>
      <c r="CG25" s="171"/>
      <c r="CH25" s="172"/>
      <c r="CI25" s="172"/>
      <c r="CJ25" s="173"/>
      <c r="CK25" s="36"/>
      <c r="CL25" s="42"/>
      <c r="CM25" s="42"/>
      <c r="CN25" s="42"/>
      <c r="CO25" s="25"/>
      <c r="CP25" s="162"/>
      <c r="CQ25" s="163"/>
      <c r="CR25" s="163"/>
      <c r="CS25" s="164"/>
    </row>
    <row r="26" spans="7:97" ht="12.75">
      <c r="G26" s="43"/>
      <c r="H26" s="165"/>
      <c r="I26" s="166"/>
      <c r="J26" s="166"/>
      <c r="K26" s="167"/>
      <c r="L26" s="25"/>
      <c r="M26" s="43"/>
      <c r="N26" s="43"/>
      <c r="O26" s="43"/>
      <c r="P26" s="36"/>
      <c r="Q26" s="174"/>
      <c r="R26" s="175"/>
      <c r="S26" s="175"/>
      <c r="T26" s="176"/>
      <c r="U26" s="43"/>
      <c r="V26" s="43"/>
      <c r="W26" s="25"/>
      <c r="X26" s="25"/>
      <c r="Y26" s="36"/>
      <c r="Z26" s="36"/>
      <c r="AA26" s="174"/>
      <c r="AB26" s="175"/>
      <c r="AC26" s="175"/>
      <c r="AD26" s="176"/>
      <c r="AE26" s="36"/>
      <c r="AF26" s="42"/>
      <c r="AG26" s="42"/>
      <c r="AH26" s="42"/>
      <c r="AI26" s="25"/>
      <c r="AJ26" s="165"/>
      <c r="AK26" s="166"/>
      <c r="AL26" s="166"/>
      <c r="AM26" s="16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25"/>
      <c r="BL26" s="25"/>
      <c r="BM26" s="36"/>
      <c r="BN26" s="165"/>
      <c r="BO26" s="166"/>
      <c r="BP26" s="166"/>
      <c r="BQ26" s="167"/>
      <c r="BR26" s="25"/>
      <c r="BS26" s="43"/>
      <c r="BT26" s="43"/>
      <c r="BU26" s="43"/>
      <c r="BV26" s="36"/>
      <c r="BW26" s="174"/>
      <c r="BX26" s="175"/>
      <c r="BY26" s="175"/>
      <c r="BZ26" s="176"/>
      <c r="CA26" s="43"/>
      <c r="CB26" s="43"/>
      <c r="CC26" s="25"/>
      <c r="CD26" s="25"/>
      <c r="CE26" s="36"/>
      <c r="CF26" s="36"/>
      <c r="CG26" s="174"/>
      <c r="CH26" s="175"/>
      <c r="CI26" s="175"/>
      <c r="CJ26" s="176"/>
      <c r="CK26" s="36"/>
      <c r="CL26" s="42"/>
      <c r="CM26" s="42"/>
      <c r="CN26" s="42"/>
      <c r="CO26" s="25"/>
      <c r="CP26" s="165"/>
      <c r="CQ26" s="166"/>
      <c r="CR26" s="166"/>
      <c r="CS26" s="167"/>
    </row>
    <row r="27" spans="7:74" ht="12.75">
      <c r="G27" s="43"/>
      <c r="H27" s="43"/>
      <c r="I27" s="43"/>
      <c r="J27" s="25"/>
      <c r="K27" s="25"/>
      <c r="L27" s="43"/>
      <c r="M27" s="43"/>
      <c r="T27" s="43"/>
      <c r="U27" s="43"/>
      <c r="V27" s="43"/>
      <c r="W27" s="43"/>
      <c r="X27" s="25"/>
      <c r="Y27" s="36"/>
      <c r="Z27" s="36"/>
      <c r="AA27" s="43"/>
      <c r="AB27" s="43"/>
      <c r="AC27" s="43"/>
      <c r="AD27" s="43"/>
      <c r="AE27" s="36"/>
      <c r="AF27" s="36"/>
      <c r="AG27" s="36"/>
      <c r="AH27" s="36"/>
      <c r="AI27" s="44"/>
      <c r="AJ27" s="44"/>
      <c r="AK27" s="44"/>
      <c r="AL27" s="44"/>
      <c r="AM27" s="36"/>
      <c r="AN27" s="25"/>
      <c r="AO27" s="25"/>
      <c r="AP27" s="36"/>
      <c r="AQ27" s="43"/>
      <c r="AR27" s="43"/>
      <c r="AS27" s="43"/>
      <c r="AT27" s="43"/>
      <c r="AU27" s="25"/>
      <c r="AV27" s="43"/>
      <c r="AW27" s="43"/>
      <c r="AX27" s="43"/>
      <c r="AY27" s="36"/>
      <c r="AZ27" s="43"/>
      <c r="BA27" s="43"/>
      <c r="BB27" s="43"/>
      <c r="BC27" s="43"/>
      <c r="BD27" s="43"/>
      <c r="BE27" s="43"/>
      <c r="BF27" s="25"/>
      <c r="BG27" s="25"/>
      <c r="BH27" s="36"/>
      <c r="BI27" s="36"/>
      <c r="BJ27" s="43"/>
      <c r="BK27" s="43"/>
      <c r="BL27" s="43"/>
      <c r="BM27" s="43"/>
      <c r="BN27" s="36"/>
      <c r="BO27" s="42"/>
      <c r="BP27" s="42"/>
      <c r="BQ27" s="42"/>
      <c r="BR27" s="25"/>
      <c r="BS27" s="43"/>
      <c r="BT27" s="43"/>
      <c r="BU27" s="43"/>
      <c r="BV27" s="43"/>
    </row>
    <row r="28" spans="7:74" ht="12.75">
      <c r="G28" s="43"/>
      <c r="H28" s="43"/>
      <c r="I28" s="43"/>
      <c r="J28" s="25"/>
      <c r="K28" s="25"/>
      <c r="L28" s="43"/>
      <c r="M28" s="43"/>
      <c r="T28" s="43"/>
      <c r="U28" s="43"/>
      <c r="V28" s="43"/>
      <c r="W28" s="43"/>
      <c r="X28" s="25"/>
      <c r="Y28" s="36"/>
      <c r="Z28" s="36"/>
      <c r="AA28" s="43"/>
      <c r="AB28" s="43"/>
      <c r="AC28" s="43"/>
      <c r="AD28" s="43"/>
      <c r="AE28" s="36"/>
      <c r="AF28" s="36"/>
      <c r="AG28" s="36"/>
      <c r="AH28" s="36"/>
      <c r="AI28" s="44"/>
      <c r="AJ28" s="44"/>
      <c r="AK28" s="44"/>
      <c r="AL28" s="44"/>
      <c r="AM28" s="36"/>
      <c r="AN28" s="25"/>
      <c r="AO28" s="25"/>
      <c r="AP28" s="36"/>
      <c r="AQ28" s="43"/>
      <c r="AR28" s="43"/>
      <c r="AS28" s="43"/>
      <c r="AT28" s="43"/>
      <c r="AU28" s="25"/>
      <c r="AV28" s="43"/>
      <c r="AW28" s="43"/>
      <c r="AX28" s="43"/>
      <c r="AY28" s="36"/>
      <c r="AZ28" s="43"/>
      <c r="BA28" s="43"/>
      <c r="BB28" s="43"/>
      <c r="BC28" s="43"/>
      <c r="BD28" s="43"/>
      <c r="BE28" s="43"/>
      <c r="BF28" s="25"/>
      <c r="BG28" s="25"/>
      <c r="BH28" s="36"/>
      <c r="BI28" s="36"/>
      <c r="BJ28" s="43"/>
      <c r="BK28" s="43"/>
      <c r="BL28" s="43"/>
      <c r="BM28" s="43"/>
      <c r="BN28" s="36"/>
      <c r="BO28" s="42"/>
      <c r="BP28" s="42"/>
      <c r="BQ28" s="42"/>
      <c r="BR28" s="25"/>
      <c r="BS28" s="43"/>
      <c r="BT28" s="43"/>
      <c r="BU28" s="43"/>
      <c r="BV28" s="43"/>
    </row>
    <row r="29" spans="7:88" ht="12.75">
      <c r="G29" s="43"/>
      <c r="H29" s="43"/>
      <c r="I29" s="43"/>
      <c r="J29" s="58"/>
      <c r="K29" s="58"/>
      <c r="L29" s="58"/>
      <c r="M29" s="58"/>
      <c r="N29" s="58"/>
      <c r="O29" s="43"/>
      <c r="P29" s="58"/>
      <c r="Q29" s="58"/>
      <c r="R29" s="58"/>
      <c r="S29" s="58"/>
      <c r="T29" s="58"/>
      <c r="U29" s="58"/>
      <c r="V29" s="58"/>
      <c r="W29" s="58"/>
      <c r="X29" s="43"/>
      <c r="Y29" s="58"/>
      <c r="Z29" s="58"/>
      <c r="AA29" s="58"/>
      <c r="AH29" s="43"/>
      <c r="AI29" s="43"/>
      <c r="AK29" s="25"/>
      <c r="AL29" s="25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6"/>
      <c r="BC29" s="21"/>
      <c r="BD29" s="21"/>
      <c r="BE29" s="21"/>
      <c r="BF29" s="21"/>
      <c r="BG29" s="21"/>
      <c r="BH29" s="21"/>
      <c r="BI29" s="21"/>
      <c r="BV29" s="36"/>
      <c r="BW29" s="36"/>
      <c r="BX29" s="43"/>
      <c r="BY29" s="43"/>
      <c r="BZ29" s="43"/>
      <c r="CA29" s="43"/>
      <c r="CB29" s="36"/>
      <c r="CC29" s="42"/>
      <c r="CD29" s="42"/>
      <c r="CE29" s="42"/>
      <c r="CF29" s="25"/>
      <c r="CG29" s="43"/>
      <c r="CH29" s="43"/>
      <c r="CI29" s="43"/>
      <c r="CJ29" s="43"/>
    </row>
    <row r="30" spans="7:88" ht="12.75" customHeight="1">
      <c r="G30" s="43"/>
      <c r="H30" s="43"/>
      <c r="I30" s="43"/>
      <c r="J30" s="58"/>
      <c r="K30" s="58"/>
      <c r="L30" s="58"/>
      <c r="M30" s="58"/>
      <c r="N30" s="58"/>
      <c r="O30" s="43"/>
      <c r="P30" s="58"/>
      <c r="Q30" s="58"/>
      <c r="R30" s="58"/>
      <c r="S30" s="58"/>
      <c r="T30" s="58"/>
      <c r="U30" s="58"/>
      <c r="V30" s="58"/>
      <c r="W30" s="58"/>
      <c r="X30" s="43"/>
      <c r="Y30" s="58"/>
      <c r="Z30" s="58"/>
      <c r="AA30" s="58"/>
      <c r="AH30" s="43"/>
      <c r="AI30" s="43"/>
      <c r="AK30" s="205" t="s">
        <v>71</v>
      </c>
      <c r="AL30" s="206"/>
      <c r="AM30" s="206"/>
      <c r="AN30" s="206"/>
      <c r="AO30" s="207"/>
      <c r="AP30" s="22"/>
      <c r="AQ30" s="22"/>
      <c r="AR30" s="22"/>
      <c r="AS30" s="22"/>
      <c r="AT30" s="29"/>
      <c r="AU30" s="29"/>
      <c r="AV30" s="29"/>
      <c r="AW30" s="29"/>
      <c r="AX30" s="29"/>
      <c r="AY30" s="29"/>
      <c r="AZ30" s="29"/>
      <c r="BA30" s="29"/>
      <c r="BB30" s="30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V30" s="36"/>
      <c r="BW30" s="36"/>
      <c r="BX30" s="43"/>
      <c r="BY30" s="43"/>
      <c r="BZ30" s="43"/>
      <c r="CA30" s="43"/>
      <c r="CB30" s="36"/>
      <c r="CC30" s="42"/>
      <c r="CD30" s="42"/>
      <c r="CE30" s="42"/>
      <c r="CF30" s="25"/>
      <c r="CG30" s="43"/>
      <c r="CH30" s="43"/>
      <c r="CI30" s="43"/>
      <c r="CJ30" s="43"/>
    </row>
    <row r="31" spans="7:88" ht="12.75">
      <c r="G31" s="43"/>
      <c r="H31" s="43"/>
      <c r="AK31" s="208"/>
      <c r="AL31" s="209"/>
      <c r="AM31" s="209"/>
      <c r="AN31" s="209"/>
      <c r="AO31" s="210"/>
      <c r="AP31" s="22"/>
      <c r="AQ31" s="22"/>
      <c r="AR31" s="22"/>
      <c r="AS31" s="26"/>
      <c r="AT31" s="31"/>
      <c r="AU31" s="31"/>
      <c r="AV31" s="31"/>
      <c r="AW31" s="31"/>
      <c r="AX31" s="31"/>
      <c r="AY31" s="31"/>
      <c r="AZ31" s="31"/>
      <c r="BA31" s="177" t="s">
        <v>72</v>
      </c>
      <c r="BB31" s="177"/>
      <c r="BC31" s="177"/>
      <c r="BD31" s="177"/>
      <c r="BE31" s="31"/>
      <c r="BF31" s="31"/>
      <c r="BG31" s="31"/>
      <c r="BH31" s="31"/>
      <c r="BI31" s="31"/>
      <c r="BJ31" s="31"/>
      <c r="BK31" s="32"/>
      <c r="BL31" s="21"/>
      <c r="BO31" s="21"/>
      <c r="BP31" s="21"/>
      <c r="BQ31" s="21"/>
      <c r="BR31" s="21"/>
      <c r="BV31" s="36"/>
      <c r="BW31" s="36"/>
      <c r="BX31" s="43"/>
      <c r="BY31" s="43"/>
      <c r="BZ31" s="43"/>
      <c r="CA31" s="43"/>
      <c r="CB31" s="36"/>
      <c r="CC31" s="42"/>
      <c r="CD31" s="42"/>
      <c r="CE31" s="42"/>
      <c r="CF31" s="25"/>
      <c r="CG31" s="43"/>
      <c r="CH31" s="43"/>
      <c r="CI31" s="43"/>
      <c r="CJ31" s="43"/>
    </row>
    <row r="32" spans="37:70" ht="12.75">
      <c r="AK32" s="21"/>
      <c r="AL32" s="21"/>
      <c r="AM32" s="21"/>
      <c r="AN32" s="21"/>
      <c r="AO32" s="21"/>
      <c r="AP32" s="22"/>
      <c r="AQ32" s="22"/>
      <c r="AR32" s="22"/>
      <c r="AS32" s="26"/>
      <c r="AT32" s="22"/>
      <c r="AU32" s="22"/>
      <c r="AV32" s="22"/>
      <c r="AW32" s="22"/>
      <c r="AX32" s="22"/>
      <c r="AY32" s="22"/>
      <c r="AZ32" s="22"/>
      <c r="BA32" s="181">
        <v>0.4791666666666667</v>
      </c>
      <c r="BB32" s="179"/>
      <c r="BC32" s="179"/>
      <c r="BD32" s="179"/>
      <c r="BE32" s="22"/>
      <c r="BF32" s="22"/>
      <c r="BG32" s="22"/>
      <c r="BH32" s="22"/>
      <c r="BI32" s="22"/>
      <c r="BJ32" s="22"/>
      <c r="BK32" s="26"/>
      <c r="BL32" s="21"/>
      <c r="BO32" s="21"/>
      <c r="BP32" s="21"/>
      <c r="BQ32" s="21"/>
      <c r="BR32" s="21"/>
    </row>
    <row r="33" spans="37:70" ht="12.75">
      <c r="AK33" s="21"/>
      <c r="AL33" s="21"/>
      <c r="AM33" s="21"/>
      <c r="AN33" s="21"/>
      <c r="AO33" s="21"/>
      <c r="AP33" s="22"/>
      <c r="AQ33" s="22"/>
      <c r="AR33" s="22"/>
      <c r="AS33" s="26"/>
      <c r="AT33" s="22"/>
      <c r="AU33" s="22"/>
      <c r="AV33" s="33"/>
      <c r="AW33" s="33"/>
      <c r="AX33" s="33"/>
      <c r="AY33" s="33"/>
      <c r="AZ33" s="33"/>
      <c r="BA33" s="34"/>
      <c r="BB33" s="34"/>
      <c r="BC33" s="35"/>
      <c r="BD33" s="34"/>
      <c r="BE33" s="33"/>
      <c r="BF33" s="33"/>
      <c r="BG33" s="33"/>
      <c r="BH33" s="33"/>
      <c r="BI33" s="33"/>
      <c r="BJ33" s="22"/>
      <c r="BK33" s="26"/>
      <c r="BL33" s="21"/>
      <c r="BO33" s="21"/>
      <c r="BP33" s="21"/>
      <c r="BQ33" s="21"/>
      <c r="BR33" s="21"/>
    </row>
    <row r="34" spans="36:72" ht="12.75">
      <c r="AJ34" s="22"/>
      <c r="AK34" s="22"/>
      <c r="AL34" s="22"/>
      <c r="AM34" s="22"/>
      <c r="AN34" s="22"/>
      <c r="AO34" s="29"/>
      <c r="AP34" s="29"/>
      <c r="AQ34" s="29"/>
      <c r="AR34" s="29"/>
      <c r="AS34" s="30"/>
      <c r="AT34" s="29"/>
      <c r="AU34" s="29"/>
      <c r="AV34" s="37"/>
      <c r="AW34" s="22"/>
      <c r="AX34" s="22"/>
      <c r="AY34" s="22"/>
      <c r="AZ34" s="22"/>
      <c r="BA34" s="179" t="s">
        <v>45</v>
      </c>
      <c r="BB34" s="180"/>
      <c r="BC34" s="180"/>
      <c r="BD34" s="180"/>
      <c r="BE34" s="22"/>
      <c r="BF34" s="22"/>
      <c r="BG34" s="22"/>
      <c r="BH34" s="22"/>
      <c r="BI34" s="38"/>
      <c r="BJ34" s="29"/>
      <c r="BK34" s="30"/>
      <c r="BL34" s="29"/>
      <c r="BM34" s="22"/>
      <c r="BN34" s="22"/>
      <c r="BO34" s="29"/>
      <c r="BP34" s="29"/>
      <c r="BQ34" s="22"/>
      <c r="BR34" s="22"/>
      <c r="BS34" s="22"/>
      <c r="BT34" s="22"/>
    </row>
    <row r="35" spans="28:85" ht="12.75">
      <c r="AB35" s="40"/>
      <c r="AC35" s="40"/>
      <c r="AD35" s="40"/>
      <c r="AE35" s="40"/>
      <c r="AF35" s="40"/>
      <c r="AG35" s="40"/>
      <c r="AJ35" s="21"/>
      <c r="AK35" s="21"/>
      <c r="AL35" s="21"/>
      <c r="AM35" s="21"/>
      <c r="AN35" s="26"/>
      <c r="AO35" s="21"/>
      <c r="AQ35" s="163" t="s">
        <v>46</v>
      </c>
      <c r="AR35" s="163"/>
      <c r="AS35" s="163"/>
      <c r="AT35" s="206"/>
      <c r="AU35" s="206"/>
      <c r="AV35" s="22"/>
      <c r="AW35" s="32"/>
      <c r="AX35" s="21"/>
      <c r="AY35" s="21"/>
      <c r="AZ35" s="21"/>
      <c r="BA35" s="181">
        <v>0.4791666666666667</v>
      </c>
      <c r="BB35" s="179"/>
      <c r="BC35" s="179"/>
      <c r="BD35" s="179"/>
      <c r="BE35" s="21"/>
      <c r="BF35" s="21"/>
      <c r="BG35" s="26"/>
      <c r="BH35" s="39"/>
      <c r="BI35" s="21"/>
      <c r="BJ35" s="206" t="s">
        <v>73</v>
      </c>
      <c r="BK35" s="206"/>
      <c r="BL35" s="206"/>
      <c r="BM35" s="206"/>
      <c r="BN35" s="206"/>
      <c r="BO35" s="21"/>
      <c r="BP35" s="26"/>
      <c r="BQ35" s="21"/>
      <c r="BR35" s="21"/>
      <c r="BT35" s="21"/>
      <c r="CF35" s="40"/>
      <c r="CG35" s="40"/>
    </row>
    <row r="36" spans="28:85" ht="12.75">
      <c r="AB36" s="40"/>
      <c r="AC36" s="40"/>
      <c r="AD36" s="40"/>
      <c r="AE36" s="40"/>
      <c r="AF36" s="40"/>
      <c r="AG36" s="40"/>
      <c r="AK36" s="21"/>
      <c r="AL36" s="21"/>
      <c r="AM36" s="21"/>
      <c r="AN36" s="26"/>
      <c r="AO36" s="21"/>
      <c r="AQ36" s="204">
        <v>0.375</v>
      </c>
      <c r="AR36" s="204"/>
      <c r="AS36" s="204"/>
      <c r="AT36" s="204"/>
      <c r="AU36" s="204"/>
      <c r="AV36" s="22"/>
      <c r="AW36" s="26"/>
      <c r="AX36" s="21"/>
      <c r="AY36" s="21"/>
      <c r="AZ36" s="21"/>
      <c r="BA36" s="21"/>
      <c r="BB36" s="21"/>
      <c r="BC36" s="21"/>
      <c r="BD36" s="21"/>
      <c r="BE36" s="21"/>
      <c r="BF36" s="21"/>
      <c r="BG36" s="26"/>
      <c r="BH36" s="21"/>
      <c r="BI36" s="21"/>
      <c r="BJ36" s="204">
        <v>0.375</v>
      </c>
      <c r="BK36" s="204"/>
      <c r="BL36" s="204"/>
      <c r="BM36" s="204"/>
      <c r="BN36" s="204"/>
      <c r="BO36" s="21"/>
      <c r="BP36" s="26"/>
      <c r="BQ36" s="21"/>
      <c r="BR36" s="21"/>
      <c r="CF36" s="40"/>
      <c r="CG36" s="40"/>
    </row>
    <row r="37" spans="28:85" ht="12.75">
      <c r="AB37" s="40"/>
      <c r="AC37" s="40"/>
      <c r="AD37" s="40"/>
      <c r="AE37" s="40"/>
      <c r="AF37" s="40"/>
      <c r="AG37" s="40"/>
      <c r="AK37" s="21"/>
      <c r="AL37" s="21"/>
      <c r="AM37" s="21"/>
      <c r="AN37" s="26"/>
      <c r="AO37" s="21"/>
      <c r="AP37" s="21"/>
      <c r="AQ37" s="21"/>
      <c r="AR37" s="21"/>
      <c r="AS37" s="21"/>
      <c r="AT37" s="21"/>
      <c r="AV37" s="22"/>
      <c r="AW37" s="26"/>
      <c r="AX37" s="21"/>
      <c r="AY37" s="21"/>
      <c r="AZ37" s="21"/>
      <c r="BA37" s="21"/>
      <c r="BB37" s="21"/>
      <c r="BC37" s="21"/>
      <c r="BD37" s="21"/>
      <c r="BE37" s="21"/>
      <c r="BF37" s="21"/>
      <c r="BG37" s="26"/>
      <c r="BH37" s="21"/>
      <c r="BI37" s="21"/>
      <c r="BK37" s="40" t="s">
        <v>47</v>
      </c>
      <c r="BL37" s="40"/>
      <c r="BM37" s="40"/>
      <c r="BN37" s="40"/>
      <c r="BO37" s="21"/>
      <c r="BP37" s="26"/>
      <c r="BQ37" s="21"/>
      <c r="BR37" s="21"/>
      <c r="CF37" s="40"/>
      <c r="CG37" s="40"/>
    </row>
    <row r="38" spans="28:85" ht="12.75">
      <c r="AB38" s="40"/>
      <c r="AC38" s="40"/>
      <c r="AD38" s="40"/>
      <c r="AE38" s="40"/>
      <c r="AF38" s="40"/>
      <c r="AG38" s="40"/>
      <c r="AK38" s="21"/>
      <c r="AL38" s="21"/>
      <c r="AM38" s="21"/>
      <c r="AN38" s="26"/>
      <c r="AO38" s="21"/>
      <c r="AP38" s="21"/>
      <c r="AQ38" s="21"/>
      <c r="AR38" s="21"/>
      <c r="AS38" s="21"/>
      <c r="AT38" s="21"/>
      <c r="AV38" s="22"/>
      <c r="AW38" s="26"/>
      <c r="AX38" s="21"/>
      <c r="AY38" s="21"/>
      <c r="BD38" s="21"/>
      <c r="BE38" s="21"/>
      <c r="BF38" s="21"/>
      <c r="BG38" s="26"/>
      <c r="BH38" s="21"/>
      <c r="BI38" s="21"/>
      <c r="BK38" s="21"/>
      <c r="BL38" s="21"/>
      <c r="BM38" s="21"/>
      <c r="BN38" s="21"/>
      <c r="BO38" s="21"/>
      <c r="BP38" s="26"/>
      <c r="BQ38" s="21"/>
      <c r="BR38" s="21"/>
      <c r="CF38" s="40"/>
      <c r="CG38" s="40"/>
    </row>
    <row r="39" spans="28:85" ht="12.75">
      <c r="AB39" s="40"/>
      <c r="AC39" s="40"/>
      <c r="AD39" s="40"/>
      <c r="AE39" s="40"/>
      <c r="AF39" s="40"/>
      <c r="AG39" s="40"/>
      <c r="AK39" s="21"/>
      <c r="AL39" s="21"/>
      <c r="AM39" s="21"/>
      <c r="AN39" s="26"/>
      <c r="AO39" s="21"/>
      <c r="AP39" s="21"/>
      <c r="AQ39" s="21"/>
      <c r="AR39" s="21"/>
      <c r="AS39" s="21"/>
      <c r="AT39" s="21"/>
      <c r="AV39" s="22"/>
      <c r="AW39" s="26"/>
      <c r="AX39" s="21"/>
      <c r="AY39" s="21"/>
      <c r="BD39" s="21"/>
      <c r="BE39" s="25"/>
      <c r="BF39" s="25"/>
      <c r="BG39" s="41"/>
      <c r="BH39" s="25"/>
      <c r="BI39" s="25"/>
      <c r="BK39" s="25"/>
      <c r="BO39" s="21"/>
      <c r="BP39" s="26"/>
      <c r="BQ39" s="21"/>
      <c r="BR39" s="21"/>
      <c r="CF39" s="40"/>
      <c r="CG39" s="40"/>
    </row>
    <row r="40" spans="28:85" ht="12.75">
      <c r="AB40" s="40"/>
      <c r="AC40" s="40"/>
      <c r="AD40" s="40"/>
      <c r="AE40" s="40"/>
      <c r="AF40" s="40"/>
      <c r="AG40" s="40"/>
      <c r="AK40" s="22"/>
      <c r="AL40" s="22"/>
      <c r="AM40" s="163" t="s">
        <v>74</v>
      </c>
      <c r="AN40" s="163"/>
      <c r="AO40" s="163"/>
      <c r="AP40" s="163"/>
      <c r="AQ40" s="22"/>
      <c r="AR40" s="22"/>
      <c r="AS40" s="22"/>
      <c r="AT40" s="22"/>
      <c r="AU40" s="36"/>
      <c r="AV40" s="163" t="s">
        <v>75</v>
      </c>
      <c r="AW40" s="163"/>
      <c r="AX40" s="163"/>
      <c r="AY40" s="163"/>
      <c r="AZ40" s="22"/>
      <c r="BA40" s="22"/>
      <c r="BB40" s="22"/>
      <c r="BC40" s="22"/>
      <c r="BD40" s="22"/>
      <c r="BE40" s="25"/>
      <c r="BF40" s="163" t="s">
        <v>76</v>
      </c>
      <c r="BG40" s="163"/>
      <c r="BH40" s="163"/>
      <c r="BI40" s="163"/>
      <c r="BJ40" s="36"/>
      <c r="BK40" s="25"/>
      <c r="BL40" s="36"/>
      <c r="BM40" s="36"/>
      <c r="BN40" s="36"/>
      <c r="BO40" s="163" t="s">
        <v>77</v>
      </c>
      <c r="BP40" s="163"/>
      <c r="BQ40" s="163"/>
      <c r="BR40" s="163"/>
      <c r="BS40" s="36"/>
      <c r="CF40" s="40"/>
      <c r="CG40" s="40"/>
    </row>
    <row r="41" spans="28:85" ht="12.75">
      <c r="AB41" s="40"/>
      <c r="AC41" s="40"/>
      <c r="AD41" s="40"/>
      <c r="AE41" s="40"/>
      <c r="AF41" s="40"/>
      <c r="AG41" s="40"/>
      <c r="AK41" s="22"/>
      <c r="AL41" s="22"/>
      <c r="AM41" s="159"/>
      <c r="AN41" s="160"/>
      <c r="AO41" s="160"/>
      <c r="AP41" s="161"/>
      <c r="AQ41" s="22"/>
      <c r="AR41" s="22"/>
      <c r="AS41" s="22"/>
      <c r="AT41" s="22"/>
      <c r="AU41" s="36"/>
      <c r="AV41" s="168"/>
      <c r="AW41" s="169"/>
      <c r="AX41" s="169"/>
      <c r="AY41" s="170"/>
      <c r="AZ41" s="22"/>
      <c r="BA41" s="22"/>
      <c r="BB41" s="22"/>
      <c r="BC41" s="22"/>
      <c r="BD41" s="22"/>
      <c r="BE41" s="25"/>
      <c r="BF41" s="168"/>
      <c r="BG41" s="169"/>
      <c r="BH41" s="169"/>
      <c r="BI41" s="170"/>
      <c r="BJ41" s="36"/>
      <c r="BK41" s="25"/>
      <c r="BL41" s="25"/>
      <c r="BM41" s="22"/>
      <c r="BN41" s="22"/>
      <c r="BO41" s="159"/>
      <c r="BP41" s="160"/>
      <c r="BQ41" s="160"/>
      <c r="BR41" s="161"/>
      <c r="BS41" s="36"/>
      <c r="CF41" s="40"/>
      <c r="CG41" s="40"/>
    </row>
    <row r="42" spans="28:85" ht="12.75">
      <c r="AB42" s="40"/>
      <c r="AC42" s="40"/>
      <c r="AD42" s="40"/>
      <c r="AE42" s="40"/>
      <c r="AF42" s="40"/>
      <c r="AG42" s="40"/>
      <c r="AK42" s="22"/>
      <c r="AL42" s="22"/>
      <c r="AM42" s="162"/>
      <c r="AN42" s="163"/>
      <c r="AO42" s="163"/>
      <c r="AP42" s="164"/>
      <c r="AQ42" s="22"/>
      <c r="AR42" s="22"/>
      <c r="AS42" s="22"/>
      <c r="AT42" s="22"/>
      <c r="AU42" s="36"/>
      <c r="AV42" s="171"/>
      <c r="AW42" s="172"/>
      <c r="AX42" s="172"/>
      <c r="AY42" s="173"/>
      <c r="AZ42" s="22"/>
      <c r="BA42" s="22"/>
      <c r="BB42" s="22"/>
      <c r="BC42" s="22"/>
      <c r="BD42" s="22"/>
      <c r="BE42" s="25"/>
      <c r="BF42" s="171"/>
      <c r="BG42" s="172"/>
      <c r="BH42" s="172"/>
      <c r="BI42" s="173"/>
      <c r="BJ42" s="36"/>
      <c r="BK42" s="25"/>
      <c r="BL42" s="25"/>
      <c r="BM42" s="22"/>
      <c r="BN42" s="22"/>
      <c r="BO42" s="162"/>
      <c r="BP42" s="163"/>
      <c r="BQ42" s="163"/>
      <c r="BR42" s="164"/>
      <c r="BS42" s="36"/>
      <c r="CF42" s="40"/>
      <c r="CG42" s="40"/>
    </row>
    <row r="43" spans="37:71" ht="12.75">
      <c r="AK43" s="22"/>
      <c r="AL43" s="22"/>
      <c r="AM43" s="162"/>
      <c r="AN43" s="163"/>
      <c r="AO43" s="163"/>
      <c r="AP43" s="164"/>
      <c r="AQ43" s="22"/>
      <c r="AR43" s="22"/>
      <c r="AS43" s="22"/>
      <c r="AT43" s="22"/>
      <c r="AU43" s="36"/>
      <c r="AV43" s="171"/>
      <c r="AW43" s="172"/>
      <c r="AX43" s="172"/>
      <c r="AY43" s="173"/>
      <c r="AZ43" s="22"/>
      <c r="BA43" s="22"/>
      <c r="BB43" s="22"/>
      <c r="BC43" s="22"/>
      <c r="BD43" s="22"/>
      <c r="BE43" s="25"/>
      <c r="BF43" s="171"/>
      <c r="BG43" s="172"/>
      <c r="BH43" s="172"/>
      <c r="BI43" s="173"/>
      <c r="BJ43" s="36"/>
      <c r="BK43" s="25"/>
      <c r="BL43" s="25"/>
      <c r="BM43" s="22"/>
      <c r="BN43" s="22"/>
      <c r="BO43" s="162"/>
      <c r="BP43" s="163"/>
      <c r="BQ43" s="163"/>
      <c r="BR43" s="164"/>
      <c r="BS43" s="36"/>
    </row>
    <row r="44" spans="37:71" ht="12.75">
      <c r="AK44" s="22"/>
      <c r="AL44" s="22"/>
      <c r="AM44" s="162"/>
      <c r="AN44" s="163"/>
      <c r="AO44" s="163"/>
      <c r="AP44" s="164"/>
      <c r="AQ44" s="22"/>
      <c r="AR44" s="22"/>
      <c r="AS44" s="22"/>
      <c r="AT44" s="22"/>
      <c r="AU44" s="36"/>
      <c r="AV44" s="171"/>
      <c r="AW44" s="172"/>
      <c r="AX44" s="172"/>
      <c r="AY44" s="173"/>
      <c r="AZ44" s="22"/>
      <c r="BA44" s="22"/>
      <c r="BB44" s="22"/>
      <c r="BC44" s="42"/>
      <c r="BD44" s="42"/>
      <c r="BE44" s="25"/>
      <c r="BF44" s="171"/>
      <c r="BG44" s="172"/>
      <c r="BH44" s="172"/>
      <c r="BI44" s="173"/>
      <c r="BJ44" s="36"/>
      <c r="BK44" s="36"/>
      <c r="BL44" s="25"/>
      <c r="BM44" s="25"/>
      <c r="BN44" s="25"/>
      <c r="BO44" s="162"/>
      <c r="BP44" s="163"/>
      <c r="BQ44" s="163"/>
      <c r="BR44" s="164"/>
      <c r="BS44" s="36"/>
    </row>
    <row r="45" spans="37:70" ht="12.75">
      <c r="AK45" s="25"/>
      <c r="AL45" s="36"/>
      <c r="AM45" s="162"/>
      <c r="AN45" s="163"/>
      <c r="AO45" s="163"/>
      <c r="AP45" s="164"/>
      <c r="AQ45" s="25"/>
      <c r="AR45" s="42"/>
      <c r="AS45" s="42"/>
      <c r="AT45" s="42"/>
      <c r="AU45" s="36"/>
      <c r="AV45" s="171"/>
      <c r="AW45" s="172"/>
      <c r="AX45" s="172"/>
      <c r="AY45" s="173"/>
      <c r="AZ45" s="42"/>
      <c r="BA45" s="42"/>
      <c r="BB45" s="25"/>
      <c r="BC45" s="42"/>
      <c r="BD45" s="36"/>
      <c r="BE45" s="36"/>
      <c r="BF45" s="171"/>
      <c r="BG45" s="172"/>
      <c r="BH45" s="172"/>
      <c r="BI45" s="173"/>
      <c r="BJ45" s="36"/>
      <c r="BK45" s="42"/>
      <c r="BL45" s="42"/>
      <c r="BM45" s="42"/>
      <c r="BN45" s="25"/>
      <c r="BO45" s="162"/>
      <c r="BP45" s="163"/>
      <c r="BQ45" s="163"/>
      <c r="BR45" s="164"/>
    </row>
    <row r="46" spans="37:70" ht="12.75">
      <c r="AK46" s="25"/>
      <c r="AL46" s="36"/>
      <c r="AM46" s="162"/>
      <c r="AN46" s="163"/>
      <c r="AO46" s="163"/>
      <c r="AP46" s="164"/>
      <c r="AQ46" s="25"/>
      <c r="AR46" s="43"/>
      <c r="AS46" s="43"/>
      <c r="AT46" s="43"/>
      <c r="AU46" s="36"/>
      <c r="AV46" s="171"/>
      <c r="AW46" s="172"/>
      <c r="AX46" s="172"/>
      <c r="AY46" s="173"/>
      <c r="AZ46" s="43"/>
      <c r="BA46" s="43"/>
      <c r="BB46" s="25"/>
      <c r="BC46" s="42"/>
      <c r="BD46" s="36"/>
      <c r="BE46" s="36"/>
      <c r="BF46" s="171"/>
      <c r="BG46" s="172"/>
      <c r="BH46" s="172"/>
      <c r="BI46" s="173"/>
      <c r="BJ46" s="36"/>
      <c r="BK46" s="42"/>
      <c r="BL46" s="42"/>
      <c r="BM46" s="42"/>
      <c r="BN46" s="25"/>
      <c r="BO46" s="162"/>
      <c r="BP46" s="163"/>
      <c r="BQ46" s="163"/>
      <c r="BR46" s="164"/>
    </row>
    <row r="47" spans="37:70" ht="12.75">
      <c r="AK47" s="25"/>
      <c r="AL47" s="36"/>
      <c r="AM47" s="162"/>
      <c r="AN47" s="163"/>
      <c r="AO47" s="163"/>
      <c r="AP47" s="164"/>
      <c r="AQ47" s="25"/>
      <c r="AR47" s="43"/>
      <c r="AS47" s="43"/>
      <c r="AT47" s="43"/>
      <c r="AU47" s="36"/>
      <c r="AV47" s="171"/>
      <c r="AW47" s="172"/>
      <c r="AX47" s="172"/>
      <c r="AY47" s="173"/>
      <c r="AZ47" s="43"/>
      <c r="BA47" s="43"/>
      <c r="BB47" s="25"/>
      <c r="BC47" s="25"/>
      <c r="BD47" s="36"/>
      <c r="BE47" s="36"/>
      <c r="BF47" s="171"/>
      <c r="BG47" s="172"/>
      <c r="BH47" s="172"/>
      <c r="BI47" s="173"/>
      <c r="BJ47" s="36"/>
      <c r="BK47" s="42"/>
      <c r="BL47" s="42"/>
      <c r="BM47" s="42"/>
      <c r="BN47" s="25"/>
      <c r="BO47" s="162"/>
      <c r="BP47" s="163"/>
      <c r="BQ47" s="163"/>
      <c r="BR47" s="164"/>
    </row>
    <row r="48" spans="37:70" ht="12.75">
      <c r="AK48" s="25"/>
      <c r="AL48" s="36"/>
      <c r="AM48" s="165"/>
      <c r="AN48" s="166"/>
      <c r="AO48" s="166"/>
      <c r="AP48" s="167"/>
      <c r="AQ48" s="25"/>
      <c r="AR48" s="43"/>
      <c r="AS48" s="43"/>
      <c r="AT48" s="43"/>
      <c r="AU48" s="36"/>
      <c r="AV48" s="174"/>
      <c r="AW48" s="175"/>
      <c r="AX48" s="175"/>
      <c r="AY48" s="176"/>
      <c r="AZ48" s="43"/>
      <c r="BA48" s="43"/>
      <c r="BB48" s="25"/>
      <c r="BC48" s="25"/>
      <c r="BD48" s="36"/>
      <c r="BE48" s="36"/>
      <c r="BF48" s="174"/>
      <c r="BG48" s="175"/>
      <c r="BH48" s="175"/>
      <c r="BI48" s="176"/>
      <c r="BJ48" s="36"/>
      <c r="BK48" s="42"/>
      <c r="BL48" s="42"/>
      <c r="BM48" s="42"/>
      <c r="BN48" s="25"/>
      <c r="BO48" s="165"/>
      <c r="BP48" s="166"/>
      <c r="BQ48" s="166"/>
      <c r="BR48" s="167"/>
    </row>
  </sheetData>
  <sheetProtection/>
  <mergeCells count="53">
    <mergeCell ref="B1:AA2"/>
    <mergeCell ref="AC1:BH2"/>
    <mergeCell ref="B8:F9"/>
    <mergeCell ref="BL8:BP9"/>
    <mergeCell ref="V9:Y9"/>
    <mergeCell ref="CB9:CE9"/>
    <mergeCell ref="V10:Y10"/>
    <mergeCell ref="CB10:CE10"/>
    <mergeCell ref="V12:Y12"/>
    <mergeCell ref="CB12:CE12"/>
    <mergeCell ref="L13:P13"/>
    <mergeCell ref="V13:Y13"/>
    <mergeCell ref="AE13:AI13"/>
    <mergeCell ref="BR13:BV13"/>
    <mergeCell ref="CB13:CE13"/>
    <mergeCell ref="CK13:CO13"/>
    <mergeCell ref="L14:P14"/>
    <mergeCell ref="AE14:AI14"/>
    <mergeCell ref="BR14:BV14"/>
    <mergeCell ref="CK14:CO14"/>
    <mergeCell ref="H18:K18"/>
    <mergeCell ref="Q18:T18"/>
    <mergeCell ref="AA18:AD18"/>
    <mergeCell ref="AJ18:AM18"/>
    <mergeCell ref="BN18:BQ18"/>
    <mergeCell ref="BW18:BZ18"/>
    <mergeCell ref="CG18:CJ18"/>
    <mergeCell ref="CP18:CS18"/>
    <mergeCell ref="H19:K26"/>
    <mergeCell ref="Q19:T26"/>
    <mergeCell ref="AA19:AD26"/>
    <mergeCell ref="AJ19:AM26"/>
    <mergeCell ref="BN19:BQ26"/>
    <mergeCell ref="BW19:BZ26"/>
    <mergeCell ref="CG19:CJ26"/>
    <mergeCell ref="CP19:CS26"/>
    <mergeCell ref="AK30:AO31"/>
    <mergeCell ref="BA31:BD31"/>
    <mergeCell ref="BA32:BD32"/>
    <mergeCell ref="BA34:BD34"/>
    <mergeCell ref="AQ35:AU35"/>
    <mergeCell ref="BA35:BD35"/>
    <mergeCell ref="BJ35:BN35"/>
    <mergeCell ref="AM41:AP48"/>
    <mergeCell ref="AV41:AY48"/>
    <mergeCell ref="BF41:BI48"/>
    <mergeCell ref="BO41:BR48"/>
    <mergeCell ref="AQ36:AU36"/>
    <mergeCell ref="BJ36:BN36"/>
    <mergeCell ref="AM40:AP40"/>
    <mergeCell ref="AV40:AY40"/>
    <mergeCell ref="BF40:BI40"/>
    <mergeCell ref="BO40:BR4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sg151f57</dc:creator>
  <cp:keywords/>
  <dc:description/>
  <cp:lastModifiedBy>井埜好也</cp:lastModifiedBy>
  <cp:lastPrinted>2022-02-24T12:27:02Z</cp:lastPrinted>
  <dcterms:created xsi:type="dcterms:W3CDTF">2013-01-04T07:57:14Z</dcterms:created>
  <dcterms:modified xsi:type="dcterms:W3CDTF">2022-02-27T00:58:16Z</dcterms:modified>
  <cp:category/>
  <cp:version/>
  <cp:contentType/>
  <cp:contentStatus/>
</cp:coreProperties>
</file>