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SC\Desktop\"/>
    </mc:Choice>
  </mc:AlternateContent>
  <xr:revisionPtr revIDLastSave="0" documentId="13_ncr:1_{D3BC787C-BC41-4765-8885-7E4D2C877B0C}" xr6:coauthVersionLast="47" xr6:coauthVersionMax="47" xr10:uidLastSave="{00000000-0000-0000-0000-000000000000}"/>
  <bookViews>
    <workbookView xWindow="-110" yWindow="-110" windowWidth="19420" windowHeight="10300" tabRatio="793" activeTab="1" xr2:uid="{00000000-000D-0000-FFFF-FFFF00000000}"/>
  </bookViews>
  <sheets>
    <sheet name="Ａクラス　１Day" sheetId="19" r:id="rId1"/>
    <sheet name="Bクラス" sheetId="21" r:id="rId2"/>
    <sheet name="Bクラス　２日目" sheetId="18" r:id="rId3"/>
    <sheet name="Bクラス２日目対戦表" sheetId="20" r:id="rId4"/>
    <sheet name="Cクラス" sheetId="15" r:id="rId5"/>
    <sheet name="Cクラス (２日目)" sheetId="16" r:id="rId6"/>
    <sheet name="×Cクラス　２日目" sheetId="9" state="hidden" r:id="rId7"/>
  </sheets>
  <definedNames>
    <definedName name="_xlnm.Print_Area" localSheetId="6">'×Cクラス　２日目'!$A$1:$CZ$51</definedName>
    <definedName name="_xlnm.Print_Area" localSheetId="0">'Ａクラス　１Day'!$A$1:$CI$34</definedName>
    <definedName name="_xlnm.Print_Area" localSheetId="1">Bクラス!$A$1:$BR$62</definedName>
    <definedName name="_xlnm.Print_Area" localSheetId="2">'Bクラス　２日目'!$A$1:$BD$60</definedName>
    <definedName name="_xlnm.Print_Area" localSheetId="3">Bクラス２日目対戦表!$A$1:$BR$23</definedName>
    <definedName name="_xlnm.Print_Area" localSheetId="4">Cクラス!$A$1:$BR$47</definedName>
    <definedName name="_xlnm.Print_Area" localSheetId="5">'Cクラス (２日目)'!$A$1:$BR$47</definedName>
    <definedName name="_xlnm.Print_Titles" localSheetId="1">Bクラス!$1:$2</definedName>
    <definedName name="_xlnm.Print_Titles" localSheetId="3">Bクラス２日目対戦表!$1:$2</definedName>
    <definedName name="_xlnm.Print_Titles" localSheetId="4">Cクラス!$1:$2</definedName>
    <definedName name="_xlnm.Print_Titles" localSheetId="5">'Cクラス (２日目)'!$1:$2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1" i="21" l="1"/>
  <c r="Q61" i="21"/>
  <c r="AJ60" i="21"/>
  <c r="Q60" i="21"/>
  <c r="AJ59" i="21"/>
  <c r="Q59" i="21"/>
  <c r="AJ58" i="21"/>
  <c r="Q58" i="21"/>
  <c r="AJ57" i="21"/>
  <c r="Q57" i="21"/>
  <c r="AJ56" i="21"/>
  <c r="Q56" i="21"/>
  <c r="AJ55" i="21"/>
  <c r="Q55" i="21"/>
  <c r="AJ54" i="21"/>
  <c r="Q54" i="21"/>
  <c r="AJ53" i="21"/>
  <c r="Q53" i="21"/>
  <c r="AJ49" i="21"/>
  <c r="Q49" i="21"/>
  <c r="AJ48" i="21"/>
  <c r="Q48" i="21"/>
  <c r="AJ47" i="21"/>
  <c r="Q47" i="21"/>
  <c r="AJ46" i="21"/>
  <c r="Q46" i="21"/>
  <c r="AJ45" i="21"/>
  <c r="Q45" i="21"/>
  <c r="AJ44" i="21"/>
  <c r="Q44" i="21"/>
  <c r="AJ43" i="21"/>
  <c r="Q43" i="21"/>
  <c r="AJ42" i="21"/>
  <c r="Q42" i="21"/>
  <c r="AJ41" i="21"/>
  <c r="Q41" i="21"/>
  <c r="AZ36" i="21"/>
  <c r="AZ34" i="21"/>
  <c r="AZ32" i="21"/>
  <c r="AZ30" i="21"/>
  <c r="AH28" i="21"/>
  <c r="AB28" i="21"/>
  <c r="V28" i="21"/>
  <c r="P28" i="21"/>
  <c r="AZ21" i="21"/>
  <c r="AZ19" i="21"/>
  <c r="AH17" i="21"/>
  <c r="AB17" i="21"/>
  <c r="V17" i="21"/>
  <c r="P17" i="21"/>
  <c r="AZ14" i="21"/>
  <c r="AZ12" i="21"/>
  <c r="AZ10" i="21"/>
  <c r="AZ8" i="21"/>
  <c r="AH6" i="21"/>
  <c r="AB6" i="21"/>
  <c r="V6" i="21"/>
  <c r="P6" i="21"/>
  <c r="AT36" i="18"/>
  <c r="AT34" i="18"/>
  <c r="AT32" i="18"/>
  <c r="AJ21" i="20"/>
  <c r="AJ19" i="20"/>
  <c r="AJ17" i="20"/>
  <c r="Q21" i="20"/>
  <c r="Q19" i="20"/>
  <c r="Q17" i="20"/>
  <c r="AB31" i="18"/>
  <c r="V31" i="18"/>
  <c r="P31" i="18"/>
  <c r="AT27" i="16"/>
  <c r="AT25" i="16"/>
  <c r="AT23" i="16"/>
  <c r="AT19" i="16"/>
  <c r="AT17" i="16"/>
  <c r="AT15" i="16"/>
  <c r="AT11" i="16"/>
  <c r="AT9" i="16"/>
  <c r="AT7" i="16"/>
  <c r="D7" i="16"/>
  <c r="AJ45" i="16"/>
  <c r="AJ43" i="16"/>
  <c r="AJ36" i="16"/>
  <c r="AJ34" i="16"/>
  <c r="AJ32" i="16"/>
  <c r="Q36" i="16"/>
  <c r="Q34" i="16"/>
  <c r="Q32" i="16"/>
  <c r="AJ37" i="16"/>
  <c r="AJ35" i="16"/>
  <c r="Q37" i="16"/>
  <c r="AJ33" i="16"/>
  <c r="Q35" i="16"/>
  <c r="Q33" i="16"/>
  <c r="Q45" i="16"/>
  <c r="Q43" i="16"/>
  <c r="AJ41" i="16"/>
  <c r="Q41" i="16"/>
  <c r="D27" i="16"/>
  <c r="D25" i="16"/>
  <c r="D23" i="16"/>
  <c r="AB22" i="16"/>
  <c r="V22" i="16"/>
  <c r="P22" i="16"/>
  <c r="BL19" i="16"/>
  <c r="BJ19" i="16"/>
  <c r="BI19" i="16"/>
  <c r="BE19" i="16" s="1"/>
  <c r="BD19" i="16" s="1"/>
  <c r="BH19" i="16"/>
  <c r="BC19" i="16"/>
  <c r="BG19" i="16" s="1"/>
  <c r="BB19" i="16"/>
  <c r="BF19" i="16" s="1"/>
  <c r="D19" i="16"/>
  <c r="BL17" i="16"/>
  <c r="BJ17" i="16"/>
  <c r="BE17" i="16" s="1"/>
  <c r="BI17" i="16"/>
  <c r="BH17" i="16"/>
  <c r="BC17" i="16"/>
  <c r="BG17" i="16"/>
  <c r="BB17" i="16"/>
  <c r="BF17" i="16"/>
  <c r="D17" i="16"/>
  <c r="BL15" i="16"/>
  <c r="BK19" i="16" s="1"/>
  <c r="BJ15" i="16"/>
  <c r="BI15" i="16"/>
  <c r="BH15" i="16"/>
  <c r="BC15" i="16"/>
  <c r="BG15" i="16" s="1"/>
  <c r="BB15" i="16"/>
  <c r="BF15" i="16" s="1"/>
  <c r="D15" i="16"/>
  <c r="AB14" i="16"/>
  <c r="V14" i="16"/>
  <c r="P14" i="16"/>
  <c r="BL11" i="16"/>
  <c r="BJ11" i="16"/>
  <c r="BI11" i="16"/>
  <c r="BE11" i="16" s="1"/>
  <c r="BD11" i="16" s="1"/>
  <c r="BH11" i="16"/>
  <c r="BC11" i="16"/>
  <c r="BG11" i="16" s="1"/>
  <c r="BB11" i="16"/>
  <c r="BF11" i="16" s="1"/>
  <c r="D11" i="16"/>
  <c r="BL9" i="16"/>
  <c r="BJ9" i="16"/>
  <c r="BI9" i="16"/>
  <c r="BH9" i="16"/>
  <c r="BE9" i="16" s="1"/>
  <c r="BC9" i="16"/>
  <c r="BG9" i="16"/>
  <c r="BB9" i="16"/>
  <c r="BF9" i="16"/>
  <c r="D9" i="16"/>
  <c r="BL7" i="16"/>
  <c r="BJ7" i="16"/>
  <c r="BI7" i="16"/>
  <c r="BH7" i="16"/>
  <c r="BC7" i="16"/>
  <c r="BG7" i="16" s="1"/>
  <c r="BB7" i="16"/>
  <c r="BF7" i="16" s="1"/>
  <c r="AB6" i="16"/>
  <c r="V6" i="16"/>
  <c r="P6" i="16"/>
  <c r="P6" i="15"/>
  <c r="V6" i="15"/>
  <c r="AB6" i="15"/>
  <c r="D7" i="15"/>
  <c r="BB7" i="15"/>
  <c r="BF7" i="15"/>
  <c r="BC7" i="15"/>
  <c r="BG7" i="15"/>
  <c r="BH7" i="15"/>
  <c r="BI7" i="15"/>
  <c r="BJ7" i="15"/>
  <c r="BL7" i="15"/>
  <c r="BK9" i="15" s="1"/>
  <c r="D9" i="15"/>
  <c r="BB9" i="15"/>
  <c r="BF9" i="15" s="1"/>
  <c r="BC9" i="15"/>
  <c r="BG9" i="15" s="1"/>
  <c r="BH9" i="15"/>
  <c r="BI9" i="15"/>
  <c r="BJ9" i="15"/>
  <c r="BL9" i="15"/>
  <c r="D11" i="15"/>
  <c r="BB11" i="15"/>
  <c r="BF11" i="15"/>
  <c r="BC11" i="15"/>
  <c r="BG11" i="15"/>
  <c r="BH11" i="15"/>
  <c r="BE11" i="15" s="1"/>
  <c r="BI11" i="15"/>
  <c r="BJ11" i="15"/>
  <c r="BL11" i="15"/>
  <c r="BK11" i="15" s="1"/>
  <c r="P14" i="15"/>
  <c r="V14" i="15"/>
  <c r="AB14" i="15"/>
  <c r="D15" i="15"/>
  <c r="BB15" i="15"/>
  <c r="BF15" i="15" s="1"/>
  <c r="BC15" i="15"/>
  <c r="BG15" i="15" s="1"/>
  <c r="BH15" i="15"/>
  <c r="BE15" i="15" s="1"/>
  <c r="BI15" i="15"/>
  <c r="BJ15" i="15"/>
  <c r="BL15" i="15"/>
  <c r="D17" i="15"/>
  <c r="BB17" i="15"/>
  <c r="BF17" i="15"/>
  <c r="BC17" i="15"/>
  <c r="BG17" i="15"/>
  <c r="BH17" i="15"/>
  <c r="BI17" i="15"/>
  <c r="BJ17" i="15"/>
  <c r="BL17" i="15"/>
  <c r="BK17" i="15" s="1"/>
  <c r="BE17" i="15" s="1"/>
  <c r="D19" i="15"/>
  <c r="BB19" i="15"/>
  <c r="BF19" i="15" s="1"/>
  <c r="BC19" i="15"/>
  <c r="BG19" i="15" s="1"/>
  <c r="BH19" i="15"/>
  <c r="BI19" i="15"/>
  <c r="BJ19" i="15"/>
  <c r="BL19" i="15"/>
  <c r="P22" i="15"/>
  <c r="V22" i="15"/>
  <c r="AB22" i="15"/>
  <c r="D23" i="15"/>
  <c r="D25" i="15"/>
  <c r="D27" i="15"/>
  <c r="Q32" i="15"/>
  <c r="AJ32" i="15"/>
  <c r="Q33" i="15"/>
  <c r="AJ33" i="15"/>
  <c r="Q34" i="15"/>
  <c r="AJ34" i="15"/>
  <c r="Q35" i="15"/>
  <c r="AJ35" i="15"/>
  <c r="Q36" i="15"/>
  <c r="AJ36" i="15"/>
  <c r="Q37" i="15"/>
  <c r="AJ37" i="15"/>
  <c r="Q41" i="15"/>
  <c r="AJ41" i="15"/>
  <c r="Q43" i="15"/>
  <c r="AJ43" i="15"/>
  <c r="Q45" i="15"/>
  <c r="AJ45" i="15"/>
  <c r="BK15" i="15"/>
  <c r="BK17" i="16"/>
  <c r="BK7" i="16"/>
  <c r="BK9" i="16"/>
  <c r="BK11" i="16"/>
  <c r="BE7" i="16"/>
  <c r="BD7" i="16" s="1"/>
  <c r="BK15" i="16"/>
  <c r="BE15" i="16"/>
  <c r="BD17" i="16" l="1"/>
  <c r="BE9" i="15"/>
  <c r="BD9" i="15" s="1"/>
  <c r="BD9" i="16"/>
  <c r="BD15" i="16"/>
  <c r="BK7" i="15"/>
  <c r="BE7" i="15" s="1"/>
  <c r="BD7" i="15" s="1"/>
  <c r="BK19" i="15"/>
  <c r="BE19" i="15" s="1"/>
  <c r="BD19" i="15" l="1"/>
  <c r="BD15" i="15"/>
  <c r="BD17" i="15"/>
  <c r="BD11" i="15"/>
</calcChain>
</file>

<file path=xl/sharedStrings.xml><?xml version="1.0" encoding="utf-8"?>
<sst xmlns="http://schemas.openxmlformats.org/spreadsheetml/2006/main" count="698" uniqueCount="190">
  <si>
    <t>チーム名</t>
    <rPh sb="3" eb="4">
      <t>メイ</t>
    </rPh>
    <phoneticPr fontId="33"/>
  </si>
  <si>
    <t>審判割当</t>
    <rPh sb="0" eb="2">
      <t>シンパン</t>
    </rPh>
    <rPh sb="2" eb="4">
      <t>ワリアテ</t>
    </rPh>
    <phoneticPr fontId="33"/>
  </si>
  <si>
    <t>得失差</t>
    <rPh sb="0" eb="2">
      <t>トクシツ</t>
    </rPh>
    <rPh sb="2" eb="3">
      <t>サ</t>
    </rPh>
    <phoneticPr fontId="33"/>
  </si>
  <si>
    <t>当該</t>
    <rPh sb="0" eb="2">
      <t>トウガイ</t>
    </rPh>
    <phoneticPr fontId="33"/>
  </si>
  <si>
    <t>☆予選リーグ</t>
    <rPh sb="1" eb="3">
      <t>ヨセン</t>
    </rPh>
    <phoneticPr fontId="33"/>
  </si>
  <si>
    <t>【Ｃブロック】</t>
    <phoneticPr fontId="33"/>
  </si>
  <si>
    <t>会場：浄法寺スポーツ公園</t>
    <rPh sb="0" eb="2">
      <t>カイジョウ</t>
    </rPh>
    <rPh sb="3" eb="6">
      <t>ジョウボウジ</t>
    </rPh>
    <rPh sb="10" eb="12">
      <t>コウエン</t>
    </rPh>
    <phoneticPr fontId="33"/>
  </si>
  <si>
    <t>勝点</t>
    <rPh sb="0" eb="1">
      <t>カチ</t>
    </rPh>
    <rPh sb="1" eb="2">
      <t>テン</t>
    </rPh>
    <phoneticPr fontId="33"/>
  </si>
  <si>
    <t>【Ａブロック】</t>
    <phoneticPr fontId="33"/>
  </si>
  <si>
    <t>得点</t>
    <rPh sb="0" eb="2">
      <t>トクテン</t>
    </rPh>
    <phoneticPr fontId="33"/>
  </si>
  <si>
    <t>順位</t>
    <rPh sb="0" eb="2">
      <t>ジュンイ</t>
    </rPh>
    <phoneticPr fontId="33"/>
  </si>
  <si>
    <t>№</t>
    <phoneticPr fontId="33"/>
  </si>
  <si>
    <t>組合せ表【Cクラス】２日目</t>
    <rPh sb="0" eb="2">
      <t>クミアワ</t>
    </rPh>
    <rPh sb="3" eb="4">
      <t>ヒョウ</t>
    </rPh>
    <rPh sb="11" eb="13">
      <t>ニチ</t>
    </rPh>
    <phoneticPr fontId="33"/>
  </si>
  <si>
    <t>失点</t>
    <rPh sb="0" eb="2">
      <t>シッテン</t>
    </rPh>
    <phoneticPr fontId="33"/>
  </si>
  <si>
    <t>勝敗</t>
    <rPh sb="0" eb="2">
      <t>ショウハイ</t>
    </rPh>
    <phoneticPr fontId="33"/>
  </si>
  <si>
    <t>-</t>
    <phoneticPr fontId="33"/>
  </si>
  <si>
    <t>B②</t>
    <phoneticPr fontId="33"/>
  </si>
  <si>
    <t>仮順位2</t>
    <rPh sb="0" eb="1">
      <t>カリ</t>
    </rPh>
    <rPh sb="1" eb="3">
      <t>ジュンイ</t>
    </rPh>
    <phoneticPr fontId="33"/>
  </si>
  <si>
    <t>第1試合</t>
    <rPh sb="0" eb="1">
      <t>ダイ</t>
    </rPh>
    <rPh sb="2" eb="4">
      <t>シアイ</t>
    </rPh>
    <phoneticPr fontId="33"/>
  </si>
  <si>
    <t>仮順位1</t>
    <rPh sb="0" eb="1">
      <t>カリ</t>
    </rPh>
    <rPh sb="1" eb="3">
      <t>ジュンイ</t>
    </rPh>
    <phoneticPr fontId="33"/>
  </si>
  <si>
    <t>Ａ１</t>
    <phoneticPr fontId="33"/>
  </si>
  <si>
    <t>勝点Ａ</t>
    <rPh sb="0" eb="1">
      <t>カチ</t>
    </rPh>
    <rPh sb="1" eb="2">
      <t>テン</t>
    </rPh>
    <phoneticPr fontId="33"/>
  </si>
  <si>
    <t>勝点Ｂ</t>
    <rPh sb="0" eb="1">
      <t>カチ</t>
    </rPh>
    <rPh sb="1" eb="2">
      <t>テン</t>
    </rPh>
    <phoneticPr fontId="33"/>
  </si>
  <si>
    <t>勝点順位</t>
    <rPh sb="0" eb="1">
      <t>カチ</t>
    </rPh>
    <rPh sb="1" eb="2">
      <t>テン</t>
    </rPh>
    <rPh sb="2" eb="4">
      <t>ジュンイ</t>
    </rPh>
    <phoneticPr fontId="33"/>
  </si>
  <si>
    <t>得点順位</t>
    <rPh sb="0" eb="2">
      <t>トクテン</t>
    </rPh>
    <rPh sb="2" eb="4">
      <t>ジュンイ</t>
    </rPh>
    <phoneticPr fontId="33"/>
  </si>
  <si>
    <t>第3試合</t>
    <rPh sb="0" eb="1">
      <t>ダイ</t>
    </rPh>
    <rPh sb="2" eb="4">
      <t>シアイ</t>
    </rPh>
    <phoneticPr fontId="33"/>
  </si>
  <si>
    <t>リーグ
２位</t>
    <rPh sb="5" eb="6">
      <t>クライ</t>
    </rPh>
    <phoneticPr fontId="33"/>
  </si>
  <si>
    <t>失点順位</t>
    <rPh sb="0" eb="2">
      <t>シッテン</t>
    </rPh>
    <rPh sb="2" eb="4">
      <t>ジュンイ</t>
    </rPh>
    <phoneticPr fontId="33"/>
  </si>
  <si>
    <t>得失点順位</t>
    <rPh sb="0" eb="3">
      <t>トクシッテン</t>
    </rPh>
    <rPh sb="3" eb="5">
      <t>ジュンイ</t>
    </rPh>
    <phoneticPr fontId="33"/>
  </si>
  <si>
    <t>得失点差</t>
    <rPh sb="0" eb="3">
      <t>トクシッテン</t>
    </rPh>
    <rPh sb="3" eb="4">
      <t>サ</t>
    </rPh>
    <phoneticPr fontId="33"/>
  </si>
  <si>
    <t>ＫＳＣジュニア</t>
  </si>
  <si>
    <t>【Ｂブロック】</t>
    <phoneticPr fontId="33"/>
  </si>
  <si>
    <t>Ａ３</t>
    <phoneticPr fontId="33"/>
  </si>
  <si>
    <t>試合進行表　Ａコート</t>
    <rPh sb="0" eb="2">
      <t>シアイ</t>
    </rPh>
    <rPh sb="2" eb="4">
      <t>シンコウ</t>
    </rPh>
    <rPh sb="4" eb="5">
      <t>ヒョウ</t>
    </rPh>
    <phoneticPr fontId="33"/>
  </si>
  <si>
    <t>試合時間</t>
    <rPh sb="0" eb="2">
      <t>シアイ</t>
    </rPh>
    <rPh sb="2" eb="4">
      <t>ジカン</t>
    </rPh>
    <phoneticPr fontId="33"/>
  </si>
  <si>
    <t>対戦カード</t>
    <rPh sb="0" eb="2">
      <t>タイセン</t>
    </rPh>
    <phoneticPr fontId="33"/>
  </si>
  <si>
    <t>Ａ２</t>
    <phoneticPr fontId="33"/>
  </si>
  <si>
    <t>第2試合</t>
    <rPh sb="0" eb="1">
      <t>ダイ</t>
    </rPh>
    <rPh sb="2" eb="4">
      <t>シアイ</t>
    </rPh>
    <phoneticPr fontId="33"/>
  </si>
  <si>
    <t>Ｂ１</t>
    <phoneticPr fontId="33"/>
  </si>
  <si>
    <t>Ｂ２</t>
    <phoneticPr fontId="33"/>
  </si>
  <si>
    <t>第6試合</t>
    <rPh sb="0" eb="1">
      <t>ダイ</t>
    </rPh>
    <rPh sb="2" eb="4">
      <t>シアイ</t>
    </rPh>
    <phoneticPr fontId="33"/>
  </si>
  <si>
    <t>第4試合</t>
    <rPh sb="0" eb="1">
      <t>ダイ</t>
    </rPh>
    <rPh sb="2" eb="4">
      <t>シアイ</t>
    </rPh>
    <phoneticPr fontId="33"/>
  </si>
  <si>
    <t>A③</t>
  </si>
  <si>
    <t>Ｂ３</t>
    <phoneticPr fontId="33"/>
  </si>
  <si>
    <t>第5試合</t>
    <rPh sb="0" eb="1">
      <t>ダイ</t>
    </rPh>
    <rPh sb="2" eb="4">
      <t>シアイ</t>
    </rPh>
    <phoneticPr fontId="33"/>
  </si>
  <si>
    <t>※審判については、当該チームより１名ずつ選出し試合を行って下さい。</t>
    <rPh sb="1" eb="3">
      <t>シンパン</t>
    </rPh>
    <rPh sb="9" eb="11">
      <t>トウガイ</t>
    </rPh>
    <rPh sb="17" eb="18">
      <t>メイ</t>
    </rPh>
    <rPh sb="20" eb="22">
      <t>センシュツ</t>
    </rPh>
    <rPh sb="23" eb="25">
      <t>シアイ</t>
    </rPh>
    <rPh sb="26" eb="27">
      <t>オコナ</t>
    </rPh>
    <rPh sb="29" eb="30">
      <t>クダ</t>
    </rPh>
    <phoneticPr fontId="33"/>
  </si>
  <si>
    <t>Ａ④</t>
    <phoneticPr fontId="33"/>
  </si>
  <si>
    <t>Ａ③</t>
    <phoneticPr fontId="33"/>
  </si>
  <si>
    <t>Ｂ④</t>
    <phoneticPr fontId="33"/>
  </si>
  <si>
    <t>A①</t>
    <phoneticPr fontId="33"/>
  </si>
  <si>
    <t>Ｂ③</t>
    <phoneticPr fontId="33"/>
  </si>
  <si>
    <t>Ａ②</t>
    <phoneticPr fontId="33"/>
  </si>
  <si>
    <t>Ａ①</t>
    <phoneticPr fontId="33"/>
  </si>
  <si>
    <t>Ｂ①</t>
    <phoneticPr fontId="33"/>
  </si>
  <si>
    <t>　</t>
    <phoneticPr fontId="33"/>
  </si>
  <si>
    <t>審判は当該チームとし、</t>
    <rPh sb="0" eb="2">
      <t>シンパン</t>
    </rPh>
    <rPh sb="3" eb="5">
      <t>トウガイ</t>
    </rPh>
    <phoneticPr fontId="33"/>
  </si>
  <si>
    <t>B１位</t>
    <rPh sb="2" eb="3">
      <t>イ</t>
    </rPh>
    <phoneticPr fontId="33"/>
  </si>
  <si>
    <t>主審は双方の話し合いにて決定する。</t>
    <rPh sb="0" eb="2">
      <t>シュシン</t>
    </rPh>
    <rPh sb="3" eb="5">
      <t>ソウホウ</t>
    </rPh>
    <rPh sb="6" eb="7">
      <t>ハナ</t>
    </rPh>
    <rPh sb="8" eb="9">
      <t>ア</t>
    </rPh>
    <rPh sb="12" eb="14">
      <t>ケッテイ</t>
    </rPh>
    <phoneticPr fontId="33"/>
  </si>
  <si>
    <t>会場：庚申山総合公園多目的広場</t>
    <rPh sb="0" eb="2">
      <t>カイジョウ</t>
    </rPh>
    <rPh sb="3" eb="5">
      <t>コウシン</t>
    </rPh>
    <rPh sb="5" eb="6">
      <t>ヤマ</t>
    </rPh>
    <rPh sb="6" eb="8">
      <t>ソウゴウ</t>
    </rPh>
    <rPh sb="8" eb="10">
      <t>コウエン</t>
    </rPh>
    <rPh sb="10" eb="13">
      <t>タモクテキ</t>
    </rPh>
    <rPh sb="13" eb="15">
      <t>ヒロバ</t>
    </rPh>
    <phoneticPr fontId="33"/>
  </si>
  <si>
    <t>試合進行表　Ｂコート</t>
    <rPh sb="0" eb="2">
      <t>シアイ</t>
    </rPh>
    <rPh sb="2" eb="4">
      <t>シンコウ</t>
    </rPh>
    <rPh sb="4" eb="5">
      <t>ヒョウ</t>
    </rPh>
    <phoneticPr fontId="33"/>
  </si>
  <si>
    <t>Ｃ１</t>
  </si>
  <si>
    <t>Ｃ２</t>
  </si>
  <si>
    <t>Ｃ３</t>
  </si>
  <si>
    <t>D１位</t>
    <rPh sb="2" eb="3">
      <t>イ</t>
    </rPh>
    <phoneticPr fontId="33"/>
  </si>
  <si>
    <t>組合せ表【Bクラス】２日目</t>
    <rPh sb="0" eb="2">
      <t>クミアワ</t>
    </rPh>
    <rPh sb="3" eb="4">
      <t>ヒョウ</t>
    </rPh>
    <rPh sb="11" eb="13">
      <t>ニチ</t>
    </rPh>
    <phoneticPr fontId="33"/>
  </si>
  <si>
    <t>会場：庚申山総合公園多目的広場</t>
    <rPh sb="0" eb="2">
      <t>カイジョウ</t>
    </rPh>
    <rPh sb="3" eb="15">
      <t>コウシンヤマソウゴウコウエンタモクテキヒロバ</t>
    </rPh>
    <phoneticPr fontId="33"/>
  </si>
  <si>
    <t>リーグ
１位</t>
    <rPh sb="5" eb="6">
      <t>クライ</t>
    </rPh>
    <phoneticPr fontId="33"/>
  </si>
  <si>
    <t>A⑥</t>
    <phoneticPr fontId="33"/>
  </si>
  <si>
    <t>A⑤</t>
    <phoneticPr fontId="33"/>
  </si>
  <si>
    <t>Ｂ⑥</t>
    <phoneticPr fontId="33"/>
  </si>
  <si>
    <t>Ｂ⑤</t>
    <phoneticPr fontId="33"/>
  </si>
  <si>
    <t>B③</t>
  </si>
  <si>
    <t>A②</t>
    <phoneticPr fontId="33"/>
  </si>
  <si>
    <t>A１位</t>
    <rPh sb="2" eb="3">
      <t>イ</t>
    </rPh>
    <phoneticPr fontId="33"/>
  </si>
  <si>
    <t>C１位</t>
    <rPh sb="2" eb="3">
      <t>イ</t>
    </rPh>
    <phoneticPr fontId="33"/>
  </si>
  <si>
    <t>A２位</t>
    <rPh sb="2" eb="3">
      <t>イ</t>
    </rPh>
    <phoneticPr fontId="33"/>
  </si>
  <si>
    <t>B２位</t>
    <rPh sb="2" eb="3">
      <t>イ</t>
    </rPh>
    <phoneticPr fontId="33"/>
  </si>
  <si>
    <t>C２位</t>
    <rPh sb="2" eb="3">
      <t>イ</t>
    </rPh>
    <phoneticPr fontId="33"/>
  </si>
  <si>
    <t>D２位</t>
    <rPh sb="2" eb="3">
      <t>イ</t>
    </rPh>
    <phoneticPr fontId="33"/>
  </si>
  <si>
    <t>リーグ
３位</t>
    <rPh sb="5" eb="6">
      <t>クライ</t>
    </rPh>
    <phoneticPr fontId="33"/>
  </si>
  <si>
    <t>A④</t>
    <phoneticPr fontId="33"/>
  </si>
  <si>
    <t>B①</t>
    <phoneticPr fontId="33"/>
  </si>
  <si>
    <t>A３位</t>
    <rPh sb="2" eb="3">
      <t>イ</t>
    </rPh>
    <phoneticPr fontId="33"/>
  </si>
  <si>
    <t>B３位</t>
    <rPh sb="2" eb="3">
      <t>イ</t>
    </rPh>
    <phoneticPr fontId="33"/>
  </si>
  <si>
    <t>C３位</t>
    <rPh sb="2" eb="3">
      <t>イ</t>
    </rPh>
    <phoneticPr fontId="33"/>
  </si>
  <si>
    <t>D３位</t>
    <rPh sb="2" eb="3">
      <t>イ</t>
    </rPh>
    <phoneticPr fontId="33"/>
  </si>
  <si>
    <t>平井ＪＦＣ</t>
    <rPh sb="0" eb="2">
      <t>ヒライ</t>
    </rPh>
    <phoneticPr fontId="33"/>
  </si>
  <si>
    <t>新町ＳＣ</t>
    <rPh sb="0" eb="2">
      <t>シンマチ</t>
    </rPh>
    <phoneticPr fontId="33"/>
  </si>
  <si>
    <t>美土里ＳＣ</t>
    <rPh sb="0" eb="3">
      <t>ミドリ</t>
    </rPh>
    <phoneticPr fontId="33"/>
  </si>
  <si>
    <t>ＳＣ小野</t>
    <rPh sb="2" eb="4">
      <t>オノ</t>
    </rPh>
    <phoneticPr fontId="33"/>
  </si>
  <si>
    <t>ＦＣブルーストライカーズ</t>
    <phoneticPr fontId="33"/>
  </si>
  <si>
    <t>ＦＣ藤岡</t>
    <rPh sb="2" eb="4">
      <t>フジオカ</t>
    </rPh>
    <phoneticPr fontId="33"/>
  </si>
  <si>
    <t>吉井ＪＰ</t>
    <rPh sb="0" eb="2">
      <t>ヨシイ</t>
    </rPh>
    <phoneticPr fontId="33"/>
  </si>
  <si>
    <t>☆順位トーナメント</t>
    <rPh sb="1" eb="3">
      <t>ジュンイ</t>
    </rPh>
    <phoneticPr fontId="33"/>
  </si>
  <si>
    <t>期日：1月23日（日）</t>
    <rPh sb="0" eb="2">
      <t>キジツ</t>
    </rPh>
    <rPh sb="4" eb="5">
      <t>ガツ</t>
    </rPh>
    <rPh sb="7" eb="8">
      <t>ニチ</t>
    </rPh>
    <rPh sb="9" eb="10">
      <t>ニチ</t>
    </rPh>
    <phoneticPr fontId="33"/>
  </si>
  <si>
    <t>組合せ表【Bクラス】１日目</t>
    <rPh sb="0" eb="2">
      <t>クミアワ</t>
    </rPh>
    <rPh sb="3" eb="4">
      <t>ヒョウ</t>
    </rPh>
    <rPh sb="11" eb="12">
      <t>ニチ</t>
    </rPh>
    <rPh sb="12" eb="13">
      <t>メ</t>
    </rPh>
    <phoneticPr fontId="33"/>
  </si>
  <si>
    <t>組合せ表【Cクラス】１日目</t>
    <rPh sb="0" eb="2">
      <t>クミア</t>
    </rPh>
    <rPh sb="3" eb="4">
      <t>ヒョウ</t>
    </rPh>
    <rPh sb="11" eb="13">
      <t>ニチメ</t>
    </rPh>
    <phoneticPr fontId="33"/>
  </si>
  <si>
    <t>美九里ＦＣ</t>
    <rPh sb="0" eb="1">
      <t>ミ</t>
    </rPh>
    <rPh sb="1" eb="2">
      <t>キュウ</t>
    </rPh>
    <rPh sb="2" eb="3">
      <t>サト</t>
    </rPh>
    <phoneticPr fontId="33"/>
  </si>
  <si>
    <t>期日：3月5日（土）</t>
    <rPh sb="0" eb="2">
      <t>キジツ</t>
    </rPh>
    <rPh sb="4" eb="5">
      <t>ガツ</t>
    </rPh>
    <rPh sb="6" eb="7">
      <t>ニチ</t>
    </rPh>
    <rPh sb="8" eb="9">
      <t>ツチ</t>
    </rPh>
    <phoneticPr fontId="33"/>
  </si>
  <si>
    <t>組合せ表【Cクラス】２日目</t>
    <rPh sb="0" eb="2">
      <t>クミア</t>
    </rPh>
    <rPh sb="3" eb="4">
      <t>ヒョウ</t>
    </rPh>
    <rPh sb="11" eb="13">
      <t>ニチメ</t>
    </rPh>
    <phoneticPr fontId="33"/>
  </si>
  <si>
    <t>期日：3月6日（日）</t>
    <rPh sb="0" eb="2">
      <t>キジツ</t>
    </rPh>
    <rPh sb="4" eb="5">
      <t>ガツ</t>
    </rPh>
    <rPh sb="6" eb="7">
      <t>ニチ</t>
    </rPh>
    <rPh sb="8" eb="9">
      <t>ニチ</t>
    </rPh>
    <phoneticPr fontId="33"/>
  </si>
  <si>
    <t>☆順位リーグ</t>
    <rPh sb="1" eb="3">
      <t>ジュンイ</t>
    </rPh>
    <phoneticPr fontId="33"/>
  </si>
  <si>
    <t>【１位リーグ】</t>
    <rPh sb="2" eb="3">
      <t>イ</t>
    </rPh>
    <phoneticPr fontId="33"/>
  </si>
  <si>
    <t>【２位リーグ】</t>
    <rPh sb="2" eb="3">
      <t>イ</t>
    </rPh>
    <phoneticPr fontId="33"/>
  </si>
  <si>
    <t>【３位リーグ】</t>
    <rPh sb="2" eb="3">
      <t>イ</t>
    </rPh>
    <phoneticPr fontId="33"/>
  </si>
  <si>
    <t>Ｃ１</t>
    <phoneticPr fontId="33"/>
  </si>
  <si>
    <t>Ｃ２</t>
    <phoneticPr fontId="33"/>
  </si>
  <si>
    <t>Ａ３</t>
    <phoneticPr fontId="33"/>
  </si>
  <si>
    <t>Ｂ３</t>
    <phoneticPr fontId="33"/>
  </si>
  <si>
    <t>Ｃ３</t>
    <phoneticPr fontId="33"/>
  </si>
  <si>
    <t>期日：3月２６日（土）</t>
    <rPh sb="0" eb="2">
      <t>キジツ</t>
    </rPh>
    <rPh sb="4" eb="5">
      <t>ガツ</t>
    </rPh>
    <rPh sb="7" eb="8">
      <t>ニチ</t>
    </rPh>
    <rPh sb="9" eb="10">
      <t>ツチ</t>
    </rPh>
    <phoneticPr fontId="33"/>
  </si>
  <si>
    <t>期日：３月２７日（日）</t>
    <rPh sb="0" eb="2">
      <t>キジツ</t>
    </rPh>
    <rPh sb="9" eb="10">
      <t>ニチ</t>
    </rPh>
    <phoneticPr fontId="33"/>
  </si>
  <si>
    <t>Ｂ２</t>
    <phoneticPr fontId="33"/>
  </si>
  <si>
    <t>Ｃ２</t>
    <phoneticPr fontId="33"/>
  </si>
  <si>
    <t>Ｂ４</t>
    <phoneticPr fontId="33"/>
  </si>
  <si>
    <t>Ｃ４</t>
    <phoneticPr fontId="33"/>
  </si>
  <si>
    <t>Ａ２位</t>
    <rPh sb="2" eb="3">
      <t>イ</t>
    </rPh>
    <phoneticPr fontId="33"/>
  </si>
  <si>
    <t>Ａ１位</t>
    <rPh sb="2" eb="3">
      <t>イ</t>
    </rPh>
    <phoneticPr fontId="33"/>
  </si>
  <si>
    <t>Ｂ２位</t>
    <rPh sb="2" eb="3">
      <t>イ</t>
    </rPh>
    <phoneticPr fontId="33"/>
  </si>
  <si>
    <t>Ｂ１位</t>
    <rPh sb="2" eb="3">
      <t>イ</t>
    </rPh>
    <phoneticPr fontId="33"/>
  </si>
  <si>
    <t>決勝Ｔ</t>
    <rPh sb="0" eb="2">
      <t>ケッショウ</t>
    </rPh>
    <phoneticPr fontId="33"/>
  </si>
  <si>
    <t>A②</t>
    <phoneticPr fontId="33"/>
  </si>
  <si>
    <t>B②</t>
    <phoneticPr fontId="33"/>
  </si>
  <si>
    <t>期日：３月２１日（祝）</t>
    <rPh sb="0" eb="2">
      <t>キジツ</t>
    </rPh>
    <rPh sb="4" eb="5">
      <t>ガツ</t>
    </rPh>
    <rPh sb="7" eb="8">
      <t>ニチ</t>
    </rPh>
    <rPh sb="9" eb="10">
      <t>シュク</t>
    </rPh>
    <phoneticPr fontId="33"/>
  </si>
  <si>
    <t>Ａ⑥</t>
    <phoneticPr fontId="33"/>
  </si>
  <si>
    <t>☆１Ｄａｙトーナメント</t>
    <phoneticPr fontId="33"/>
  </si>
  <si>
    <t>組合せ表【Ａクラス】</t>
    <rPh sb="0" eb="2">
      <t>クミアワ</t>
    </rPh>
    <rPh sb="3" eb="4">
      <t>ヒョウ</t>
    </rPh>
    <phoneticPr fontId="33"/>
  </si>
  <si>
    <t>20-5-20分</t>
    <phoneticPr fontId="33"/>
  </si>
  <si>
    <t>※試合時間</t>
    <rPh sb="1" eb="3">
      <t>シアイ</t>
    </rPh>
    <rPh sb="3" eb="5">
      <t>ジカン</t>
    </rPh>
    <phoneticPr fontId="33"/>
  </si>
  <si>
    <t>15-5-15分</t>
    <phoneticPr fontId="33"/>
  </si>
  <si>
    <t>※試合時間　15-5-15</t>
    <rPh sb="1" eb="3">
      <t>シアイ</t>
    </rPh>
    <rPh sb="3" eb="5">
      <t>ジカン</t>
    </rPh>
    <phoneticPr fontId="33"/>
  </si>
  <si>
    <t>※試合時間　20-5-20</t>
    <rPh sb="1" eb="3">
      <t>シアイ</t>
    </rPh>
    <rPh sb="3" eb="5">
      <t>ジカン</t>
    </rPh>
    <phoneticPr fontId="33"/>
  </si>
  <si>
    <t>　決勝・３決</t>
    <rPh sb="1" eb="3">
      <t>ケッショウ</t>
    </rPh>
    <rPh sb="5" eb="6">
      <t>ケツ</t>
    </rPh>
    <phoneticPr fontId="33"/>
  </si>
  <si>
    <t>　１回戦、敗者戦、準決</t>
    <rPh sb="2" eb="4">
      <t>カイセン</t>
    </rPh>
    <rPh sb="5" eb="8">
      <t>ハイシャセン</t>
    </rPh>
    <rPh sb="9" eb="11">
      <t>ジュンケツ</t>
    </rPh>
    <phoneticPr fontId="33"/>
  </si>
  <si>
    <t>〇</t>
    <phoneticPr fontId="33"/>
  </si>
  <si>
    <t>×</t>
    <phoneticPr fontId="33"/>
  </si>
  <si>
    <t>新町ＳＣ</t>
    <rPh sb="0" eb="2">
      <t>シンマチ</t>
    </rPh>
    <phoneticPr fontId="33"/>
  </si>
  <si>
    <t>ＫＳＣジュニア</t>
    <phoneticPr fontId="33"/>
  </si>
  <si>
    <t>美土里ＳＣ</t>
    <rPh sb="0" eb="1">
      <t>ミ</t>
    </rPh>
    <rPh sb="1" eb="2">
      <t>ツチ</t>
    </rPh>
    <rPh sb="2" eb="3">
      <t>サト</t>
    </rPh>
    <phoneticPr fontId="33"/>
  </si>
  <si>
    <t>ＳＣ小野</t>
    <rPh sb="2" eb="4">
      <t>オノ</t>
    </rPh>
    <phoneticPr fontId="33"/>
  </si>
  <si>
    <t>平井ＪＦＣ</t>
    <rPh sb="0" eb="2">
      <t>ヒライ</t>
    </rPh>
    <phoneticPr fontId="33"/>
  </si>
  <si>
    <t>美土里ＳＣ</t>
    <rPh sb="0" eb="1">
      <t>ミ</t>
    </rPh>
    <rPh sb="1" eb="3">
      <t>ツチサト</t>
    </rPh>
    <phoneticPr fontId="33"/>
  </si>
  <si>
    <t>藤岡第二小ＳＣ</t>
    <rPh sb="0" eb="5">
      <t>フジオカダイニショウ</t>
    </rPh>
    <phoneticPr fontId="33"/>
  </si>
  <si>
    <t>美九里ＦＣ</t>
    <rPh sb="0" eb="1">
      <t>ミ</t>
    </rPh>
    <rPh sb="1" eb="2">
      <t>キュウ</t>
    </rPh>
    <rPh sb="2" eb="3">
      <t>サト</t>
    </rPh>
    <phoneticPr fontId="33"/>
  </si>
  <si>
    <t>ＫＳＣジュニア</t>
    <phoneticPr fontId="33"/>
  </si>
  <si>
    <t>ＦＣブルーストライカーズ</t>
    <phoneticPr fontId="33"/>
  </si>
  <si>
    <t>新町ＳＣイエロー</t>
    <rPh sb="0" eb="2">
      <t>シンマチ</t>
    </rPh>
    <phoneticPr fontId="33"/>
  </si>
  <si>
    <t>新町ＳＣターコイズ</t>
    <rPh sb="0" eb="2">
      <t>シンマチ</t>
    </rPh>
    <phoneticPr fontId="33"/>
  </si>
  <si>
    <t>ＦＣ藤岡</t>
    <rPh sb="2" eb="4">
      <t>フジオカ</t>
    </rPh>
    <phoneticPr fontId="33"/>
  </si>
  <si>
    <t>吉井ＪＰ</t>
    <rPh sb="0" eb="2">
      <t>ヨシイ</t>
    </rPh>
    <phoneticPr fontId="33"/>
  </si>
  <si>
    <t>おにしデビルス</t>
    <phoneticPr fontId="33"/>
  </si>
  <si>
    <t>×</t>
    <phoneticPr fontId="33"/>
  </si>
  <si>
    <t>〇</t>
    <phoneticPr fontId="33"/>
  </si>
  <si>
    <t>△</t>
    <phoneticPr fontId="33"/>
  </si>
  <si>
    <t>Ａ⑤</t>
    <phoneticPr fontId="33"/>
  </si>
  <si>
    <t>P</t>
    <phoneticPr fontId="33"/>
  </si>
  <si>
    <t>K</t>
    <phoneticPr fontId="33"/>
  </si>
  <si>
    <t>)</t>
    <phoneticPr fontId="33"/>
  </si>
  <si>
    <t>(</t>
    <phoneticPr fontId="33"/>
  </si>
  <si>
    <t>優勝</t>
    <rPh sb="0" eb="2">
      <t>ユウショウ</t>
    </rPh>
    <phoneticPr fontId="33"/>
  </si>
  <si>
    <t>準優勝</t>
    <rPh sb="0" eb="3">
      <t>ジュンユウショウ</t>
    </rPh>
    <phoneticPr fontId="33"/>
  </si>
  <si>
    <t>３位</t>
    <rPh sb="1" eb="2">
      <t>イ</t>
    </rPh>
    <phoneticPr fontId="33"/>
  </si>
  <si>
    <t>：</t>
    <phoneticPr fontId="33"/>
  </si>
  <si>
    <t>新町サッカークラブ</t>
    <rPh sb="0" eb="2">
      <t>シンマチ</t>
    </rPh>
    <phoneticPr fontId="33"/>
  </si>
  <si>
    <t>美土里サッカークラブ</t>
    <rPh sb="0" eb="1">
      <t>ミ</t>
    </rPh>
    <rPh sb="1" eb="2">
      <t>ツチ</t>
    </rPh>
    <rPh sb="2" eb="3">
      <t>サト</t>
    </rPh>
    <phoneticPr fontId="33"/>
  </si>
  <si>
    <t>SC小野</t>
    <rPh sb="2" eb="4">
      <t>オノ</t>
    </rPh>
    <phoneticPr fontId="33"/>
  </si>
  <si>
    <t>当該</t>
    <rPh sb="0" eb="2">
      <t>トウガイ</t>
    </rPh>
    <phoneticPr fontId="33"/>
  </si>
  <si>
    <t>当該</t>
    <rPh sb="0" eb="2">
      <t>トウガイ</t>
    </rPh>
    <phoneticPr fontId="33"/>
  </si>
  <si>
    <t>Ａ２勝</t>
    <phoneticPr fontId="33"/>
  </si>
  <si>
    <t>Ｂ２勝</t>
    <phoneticPr fontId="33"/>
  </si>
  <si>
    <t>Ａ２負</t>
    <phoneticPr fontId="33"/>
  </si>
  <si>
    <t>Ｂ２負</t>
    <phoneticPr fontId="33"/>
  </si>
  <si>
    <t>組合せ表【Ｂクラス】２日目</t>
    <rPh sb="0" eb="2">
      <t>クミア</t>
    </rPh>
    <rPh sb="3" eb="4">
      <t>ヒョ</t>
    </rPh>
    <phoneticPr fontId="33"/>
  </si>
  <si>
    <t>☆決勝トーナメント、下位リーグ</t>
    <rPh sb="1" eb="3">
      <t>ケッショウ</t>
    </rPh>
    <rPh sb="10" eb="12">
      <t>カイ</t>
    </rPh>
    <phoneticPr fontId="33"/>
  </si>
  <si>
    <t>下位リーグ</t>
    <rPh sb="0" eb="2">
      <t>カイ</t>
    </rPh>
    <phoneticPr fontId="33"/>
  </si>
  <si>
    <t>休憩</t>
    <rPh sb="0" eb="2">
      <t>キュウケイ</t>
    </rPh>
    <phoneticPr fontId="33"/>
  </si>
  <si>
    <t>試合なし</t>
    <rPh sb="0" eb="2">
      <t>シアイ</t>
    </rPh>
    <phoneticPr fontId="33"/>
  </si>
  <si>
    <t>0</t>
    <phoneticPr fontId="33"/>
  </si>
  <si>
    <t>新町ＳＣイエロー</t>
    <phoneticPr fontId="33"/>
  </si>
  <si>
    <t>新町ＳＣターコイズ</t>
    <phoneticPr fontId="33"/>
  </si>
  <si>
    <t>平井ＪＦＣ</t>
    <phoneticPr fontId="33"/>
  </si>
  <si>
    <t>美九里ＦＣ</t>
    <phoneticPr fontId="33"/>
  </si>
  <si>
    <t>新町ＳCターコイズ</t>
    <phoneticPr fontId="33"/>
  </si>
  <si>
    <t>Ｃ３</t>
    <phoneticPr fontId="33"/>
  </si>
  <si>
    <t>第7試合</t>
    <rPh sb="0" eb="1">
      <t>ダイ</t>
    </rPh>
    <rPh sb="2" eb="4">
      <t>シアイ</t>
    </rPh>
    <phoneticPr fontId="33"/>
  </si>
  <si>
    <t>Ａ４</t>
    <phoneticPr fontId="33"/>
  </si>
  <si>
    <t>第8試合</t>
    <rPh sb="0" eb="1">
      <t>ダイ</t>
    </rPh>
    <rPh sb="2" eb="4">
      <t>シアイ</t>
    </rPh>
    <phoneticPr fontId="33"/>
  </si>
  <si>
    <t>第9試合</t>
    <rPh sb="0" eb="1">
      <t>ダイ</t>
    </rPh>
    <rPh sb="2" eb="4">
      <t>シアイ</t>
    </rPh>
    <phoneticPr fontId="33"/>
  </si>
  <si>
    <t>Ｂ４</t>
    <phoneticPr fontId="33"/>
  </si>
  <si>
    <t>Ｃ４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</si>
</sst>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\+#,##0;\-#,##0"/>
    <numFmt numFmtId="178" formatCode="m/d;@"/>
    <numFmt numFmtId="179" formatCode="#,##0_ "/>
  </numFmts>
  <fonts count="42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HG丸ｺﾞｼｯｸM-PRO"/>
      <family val="3"/>
      <charset val="128"/>
    </font>
    <font>
      <sz val="10.5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1"/>
      <color indexed="8"/>
      <name val="HGSｺﾞｼｯｸM"/>
      <family val="3"/>
      <charset val="128"/>
    </font>
    <font>
      <strike/>
      <sz val="11"/>
      <color indexed="8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n">
        <color theme="1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704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20" fontId="17" fillId="0" borderId="0" xfId="0" applyNumberFormat="1" applyFont="1" applyAlignment="1">
      <alignment vertical="center"/>
    </xf>
    <xf numFmtId="0" fontId="26" fillId="0" borderId="0" xfId="0" applyFont="1">
      <alignment vertical="center"/>
    </xf>
    <xf numFmtId="0" fontId="20" fillId="0" borderId="0" xfId="0" applyFont="1" applyBorder="1" applyAlignment="1">
      <alignment horizontal="distributed" vertical="center" justifyLastLine="1"/>
    </xf>
    <xf numFmtId="20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 shrinkToFit="1"/>
    </xf>
    <xf numFmtId="0" fontId="24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vertical="center"/>
    </xf>
    <xf numFmtId="177" fontId="17" fillId="0" borderId="12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178" fontId="28" fillId="0" borderId="0" xfId="0" applyNumberFormat="1" applyFont="1" applyAlignment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20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13" xfId="0" applyFont="1" applyBorder="1">
      <alignment vertical="center"/>
    </xf>
    <xf numFmtId="20" fontId="2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8" fillId="0" borderId="14" xfId="0" applyFont="1" applyBorder="1">
      <alignment vertical="center"/>
    </xf>
    <xf numFmtId="0" fontId="28" fillId="0" borderId="15" xfId="0" applyFont="1" applyBorder="1">
      <alignment vertical="center"/>
    </xf>
    <xf numFmtId="0" fontId="28" fillId="0" borderId="16" xfId="0" applyFont="1" applyBorder="1">
      <alignment vertical="center"/>
    </xf>
    <xf numFmtId="0" fontId="28" fillId="0" borderId="17" xfId="0" applyFont="1" applyBorder="1">
      <alignment vertical="center"/>
    </xf>
    <xf numFmtId="0" fontId="28" fillId="0" borderId="18" xfId="0" applyFont="1" applyBorder="1">
      <alignment vertical="center"/>
    </xf>
    <xf numFmtId="0" fontId="30" fillId="0" borderId="18" xfId="0" applyFont="1" applyBorder="1">
      <alignment vertical="center"/>
    </xf>
    <xf numFmtId="0" fontId="30" fillId="0" borderId="19" xfId="0" applyFont="1" applyBorder="1">
      <alignment vertical="center"/>
    </xf>
    <xf numFmtId="0" fontId="0" fillId="0" borderId="0" xfId="0" applyBorder="1">
      <alignment vertical="center"/>
    </xf>
    <xf numFmtId="0" fontId="28" fillId="0" borderId="20" xfId="0" applyFont="1" applyBorder="1">
      <alignment vertical="center"/>
    </xf>
    <xf numFmtId="0" fontId="28" fillId="0" borderId="21" xfId="0" applyFont="1" applyBorder="1">
      <alignment vertical="center"/>
    </xf>
    <xf numFmtId="0" fontId="28" fillId="0" borderId="22" xfId="0" applyFont="1" applyBorder="1">
      <alignment vertical="center"/>
    </xf>
    <xf numFmtId="0" fontId="28" fillId="0" borderId="0" xfId="0" applyFont="1" applyAlignment="1">
      <alignment vertical="center"/>
    </xf>
    <xf numFmtId="0" fontId="28" fillId="0" borderId="13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8" fillId="0" borderId="0" xfId="0" applyFont="1" applyBorder="1" applyAlignment="1">
      <alignment vertical="distributed" textRotation="255"/>
    </xf>
    <xf numFmtId="0" fontId="28" fillId="0" borderId="0" xfId="0" applyFont="1" applyBorder="1" applyAlignment="1">
      <alignment vertical="center" textRotation="255" shrinkToFit="1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horizontal="center" vertical="center"/>
    </xf>
    <xf numFmtId="177" fontId="17" fillId="0" borderId="29" xfId="0" applyNumberFormat="1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177" fontId="17" fillId="0" borderId="30" xfId="0" applyNumberFormat="1" applyFont="1" applyBorder="1" applyAlignment="1">
      <alignment vertical="center"/>
    </xf>
    <xf numFmtId="177" fontId="17" fillId="0" borderId="14" xfId="0" applyNumberFormat="1" applyFont="1" applyBorder="1" applyAlignment="1">
      <alignment vertical="center"/>
    </xf>
    <xf numFmtId="177" fontId="17" fillId="0" borderId="15" xfId="0" applyNumberFormat="1" applyFont="1" applyBorder="1" applyAlignment="1">
      <alignment vertical="center"/>
    </xf>
    <xf numFmtId="20" fontId="28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distributed" textRotation="255"/>
    </xf>
    <xf numFmtId="0" fontId="38" fillId="0" borderId="0" xfId="0" applyFont="1">
      <alignment vertical="center"/>
    </xf>
    <xf numFmtId="0" fontId="0" fillId="25" borderId="0" xfId="0" applyFill="1">
      <alignment vertical="center"/>
    </xf>
    <xf numFmtId="0" fontId="27" fillId="25" borderId="0" xfId="0" applyFont="1" applyFill="1" applyBorder="1" applyAlignment="1">
      <alignment vertical="center"/>
    </xf>
    <xf numFmtId="0" fontId="27" fillId="25" borderId="0" xfId="0" applyFont="1" applyFill="1" applyAlignment="1">
      <alignment vertical="center"/>
    </xf>
    <xf numFmtId="0" fontId="38" fillId="25" borderId="0" xfId="0" applyFont="1" applyFill="1">
      <alignment vertical="center"/>
    </xf>
    <xf numFmtId="0" fontId="17" fillId="25" borderId="0" xfId="0" applyFont="1" applyFill="1">
      <alignment vertical="center"/>
    </xf>
    <xf numFmtId="178" fontId="28" fillId="25" borderId="0" xfId="0" applyNumberFormat="1" applyFont="1" applyFill="1" applyAlignment="1">
      <alignment vertical="center"/>
    </xf>
    <xf numFmtId="0" fontId="28" fillId="25" borderId="0" xfId="0" applyFont="1" applyFill="1">
      <alignment vertical="center"/>
    </xf>
    <xf numFmtId="0" fontId="28" fillId="25" borderId="0" xfId="0" applyFont="1" applyFill="1" applyBorder="1">
      <alignment vertical="center"/>
    </xf>
    <xf numFmtId="20" fontId="28" fillId="25" borderId="0" xfId="0" applyNumberFormat="1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28" fillId="25" borderId="16" xfId="0" applyFont="1" applyFill="1" applyBorder="1">
      <alignment vertical="center"/>
    </xf>
    <xf numFmtId="0" fontId="28" fillId="25" borderId="17" xfId="0" applyFont="1" applyFill="1" applyBorder="1">
      <alignment vertical="center"/>
    </xf>
    <xf numFmtId="178" fontId="39" fillId="25" borderId="0" xfId="0" applyNumberFormat="1" applyFont="1" applyFill="1" applyAlignment="1">
      <alignment vertical="center"/>
    </xf>
    <xf numFmtId="0" fontId="39" fillId="25" borderId="0" xfId="0" applyFont="1" applyFill="1">
      <alignment vertical="center"/>
    </xf>
    <xf numFmtId="0" fontId="28" fillId="25" borderId="28" xfId="0" applyFont="1" applyFill="1" applyBorder="1">
      <alignment vertical="center"/>
    </xf>
    <xf numFmtId="0" fontId="28" fillId="25" borderId="13" xfId="0" applyFont="1" applyFill="1" applyBorder="1">
      <alignment vertical="center"/>
    </xf>
    <xf numFmtId="20" fontId="30" fillId="25" borderId="0" xfId="0" applyNumberFormat="1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vertical="center"/>
    </xf>
    <xf numFmtId="0" fontId="28" fillId="25" borderId="16" xfId="0" applyFont="1" applyFill="1" applyBorder="1" applyAlignment="1">
      <alignment vertical="center"/>
    </xf>
    <xf numFmtId="0" fontId="0" fillId="25" borderId="0" xfId="0" applyFill="1" applyAlignment="1">
      <alignment vertical="center"/>
    </xf>
    <xf numFmtId="0" fontId="29" fillId="25" borderId="0" xfId="0" applyFont="1" applyFill="1" applyBorder="1" applyAlignment="1">
      <alignment vertical="center"/>
    </xf>
    <xf numFmtId="0" fontId="28" fillId="25" borderId="14" xfId="0" applyFont="1" applyFill="1" applyBorder="1">
      <alignment vertical="center"/>
    </xf>
    <xf numFmtId="0" fontId="0" fillId="25" borderId="0" xfId="0" applyFill="1" applyBorder="1">
      <alignment vertical="center"/>
    </xf>
    <xf numFmtId="0" fontId="24" fillId="25" borderId="0" xfId="0" applyFont="1" applyFill="1" applyBorder="1" applyAlignment="1">
      <alignment horizontal="center" vertical="center"/>
    </xf>
    <xf numFmtId="0" fontId="28" fillId="25" borderId="13" xfId="0" applyFont="1" applyFill="1" applyBorder="1" applyAlignment="1">
      <alignment vertical="center"/>
    </xf>
    <xf numFmtId="0" fontId="31" fillId="25" borderId="0" xfId="0" applyFont="1" applyFill="1" applyBorder="1" applyAlignment="1">
      <alignment vertical="center"/>
    </xf>
    <xf numFmtId="0" fontId="28" fillId="25" borderId="0" xfId="0" applyFont="1" applyFill="1" applyBorder="1" applyAlignment="1">
      <alignment vertical="distributed" textRotation="255"/>
    </xf>
    <xf numFmtId="0" fontId="28" fillId="25" borderId="0" xfId="0" applyFont="1" applyFill="1" applyBorder="1" applyAlignment="1">
      <alignment vertical="center" textRotation="255" shrinkToFit="1"/>
    </xf>
    <xf numFmtId="0" fontId="28" fillId="25" borderId="31" xfId="0" applyFont="1" applyFill="1" applyBorder="1" applyAlignment="1">
      <alignment vertical="distributed" textRotation="255"/>
    </xf>
    <xf numFmtId="0" fontId="0" fillId="25" borderId="18" xfId="0" applyFill="1" applyBorder="1">
      <alignment vertical="center"/>
    </xf>
    <xf numFmtId="0" fontId="28" fillId="25" borderId="18" xfId="0" applyFont="1" applyFill="1" applyBorder="1" applyAlignment="1">
      <alignment vertical="distributed" textRotation="255"/>
    </xf>
    <xf numFmtId="0" fontId="28" fillId="25" borderId="0" xfId="0" applyFont="1" applyFill="1" applyAlignment="1">
      <alignment vertical="center"/>
    </xf>
    <xf numFmtId="0" fontId="28" fillId="25" borderId="18" xfId="0" applyFont="1" applyFill="1" applyBorder="1" applyAlignment="1">
      <alignment vertical="center"/>
    </xf>
    <xf numFmtId="0" fontId="28" fillId="25" borderId="84" xfId="0" applyFont="1" applyFill="1" applyBorder="1">
      <alignment vertical="center"/>
    </xf>
    <xf numFmtId="0" fontId="28" fillId="25" borderId="85" xfId="0" applyFont="1" applyFill="1" applyBorder="1">
      <alignment vertical="center"/>
    </xf>
    <xf numFmtId="0" fontId="28" fillId="25" borderId="86" xfId="0" applyFont="1" applyFill="1" applyBorder="1">
      <alignment vertical="center"/>
    </xf>
    <xf numFmtId="0" fontId="28" fillId="25" borderId="86" xfId="0" applyFont="1" applyFill="1" applyBorder="1" applyAlignment="1">
      <alignment vertical="center"/>
    </xf>
    <xf numFmtId="0" fontId="28" fillId="25" borderId="87" xfId="0" applyFont="1" applyFill="1" applyBorder="1">
      <alignment vertical="center"/>
    </xf>
    <xf numFmtId="0" fontId="28" fillId="25" borderId="88" xfId="0" applyFont="1" applyFill="1" applyBorder="1">
      <alignment vertical="center"/>
    </xf>
    <xf numFmtId="0" fontId="28" fillId="25" borderId="89" xfId="0" applyFont="1" applyFill="1" applyBorder="1">
      <alignment vertical="center"/>
    </xf>
    <xf numFmtId="0" fontId="28" fillId="25" borderId="88" xfId="0" applyFont="1" applyFill="1" applyBorder="1" applyAlignment="1">
      <alignment vertical="center" shrinkToFit="1"/>
    </xf>
    <xf numFmtId="0" fontId="28" fillId="25" borderId="0" xfId="0" applyFont="1" applyFill="1" applyBorder="1" applyAlignment="1">
      <alignment vertical="center" shrinkToFit="1"/>
    </xf>
    <xf numFmtId="0" fontId="28" fillId="25" borderId="14" xfId="0" applyFont="1" applyFill="1" applyBorder="1" applyAlignment="1">
      <alignment vertical="center" shrinkToFit="1"/>
    </xf>
    <xf numFmtId="0" fontId="28" fillId="25" borderId="87" xfId="0" applyFont="1" applyFill="1" applyBorder="1" applyAlignment="1">
      <alignment vertical="center" shrinkToFit="1"/>
    </xf>
    <xf numFmtId="0" fontId="28" fillId="25" borderId="89" xfId="0" applyFont="1" applyFill="1" applyBorder="1" applyAlignment="1">
      <alignment vertical="center" shrinkToFit="1"/>
    </xf>
    <xf numFmtId="0" fontId="28" fillId="25" borderId="86" xfId="0" applyFont="1" applyFill="1" applyBorder="1" applyAlignment="1">
      <alignment vertical="center" shrinkToFit="1"/>
    </xf>
    <xf numFmtId="0" fontId="28" fillId="25" borderId="90" xfId="0" applyFont="1" applyFill="1" applyBorder="1" applyAlignment="1">
      <alignment vertical="center" shrinkToFit="1"/>
    </xf>
    <xf numFmtId="0" fontId="28" fillId="25" borderId="91" xfId="0" applyFont="1" applyFill="1" applyBorder="1" applyAlignment="1">
      <alignment vertical="center" shrinkToFit="1"/>
    </xf>
    <xf numFmtId="0" fontId="28" fillId="25" borderId="92" xfId="0" applyFont="1" applyFill="1" applyBorder="1">
      <alignment vertical="center"/>
    </xf>
    <xf numFmtId="0" fontId="28" fillId="25" borderId="93" xfId="0" applyFont="1" applyFill="1" applyBorder="1">
      <alignment vertical="center"/>
    </xf>
    <xf numFmtId="0" fontId="28" fillId="25" borderId="85" xfId="0" applyFont="1" applyFill="1" applyBorder="1" applyAlignment="1">
      <alignment vertical="distributed" textRotation="255"/>
    </xf>
    <xf numFmtId="0" fontId="0" fillId="25" borderId="85" xfId="0" applyFill="1" applyBorder="1">
      <alignment vertical="center"/>
    </xf>
    <xf numFmtId="0" fontId="31" fillId="25" borderId="85" xfId="0" applyFont="1" applyFill="1" applyBorder="1" applyAlignment="1">
      <alignment vertical="center"/>
    </xf>
    <xf numFmtId="0" fontId="31" fillId="25" borderId="92" xfId="0" applyFont="1" applyFill="1" applyBorder="1" applyAlignment="1">
      <alignment vertical="center"/>
    </xf>
    <xf numFmtId="0" fontId="31" fillId="25" borderId="87" xfId="0" applyFont="1" applyFill="1" applyBorder="1" applyAlignment="1">
      <alignment vertical="center"/>
    </xf>
    <xf numFmtId="0" fontId="28" fillId="25" borderId="88" xfId="0" applyFont="1" applyFill="1" applyBorder="1" applyAlignment="1">
      <alignment vertical="distributed" textRotation="255"/>
    </xf>
    <xf numFmtId="0" fontId="0" fillId="25" borderId="88" xfId="0" applyFill="1" applyBorder="1">
      <alignment vertical="center"/>
    </xf>
    <xf numFmtId="0" fontId="31" fillId="25" borderId="88" xfId="0" applyFont="1" applyFill="1" applyBorder="1" applyAlignment="1">
      <alignment vertical="center"/>
    </xf>
    <xf numFmtId="0" fontId="28" fillId="25" borderId="84" xfId="0" applyFont="1" applyFill="1" applyBorder="1" applyAlignment="1">
      <alignment vertical="center"/>
    </xf>
    <xf numFmtId="0" fontId="28" fillId="25" borderId="84" xfId="0" applyFont="1" applyFill="1" applyBorder="1" applyAlignment="1">
      <alignment vertical="distributed" textRotation="255"/>
    </xf>
    <xf numFmtId="0" fontId="0" fillId="25" borderId="84" xfId="0" applyFill="1" applyBorder="1">
      <alignment vertical="center"/>
    </xf>
    <xf numFmtId="0" fontId="0" fillId="25" borderId="86" xfId="0" applyFill="1" applyBorder="1">
      <alignment vertical="center"/>
    </xf>
    <xf numFmtId="0" fontId="28" fillId="25" borderId="19" xfId="0" applyFont="1" applyFill="1" applyBorder="1" applyAlignment="1">
      <alignment vertical="center" shrinkToFit="1"/>
    </xf>
    <xf numFmtId="0" fontId="28" fillId="25" borderId="18" xfId="0" applyFont="1" applyFill="1" applyBorder="1" applyAlignment="1">
      <alignment vertical="center" shrinkToFit="1"/>
    </xf>
    <xf numFmtId="0" fontId="31" fillId="25" borderId="89" xfId="0" applyFont="1" applyFill="1" applyBorder="1" applyAlignment="1">
      <alignment vertical="center" shrinkToFit="1"/>
    </xf>
    <xf numFmtId="0" fontId="28" fillId="25" borderId="94" xfId="0" applyFont="1" applyFill="1" applyBorder="1" applyAlignment="1">
      <alignment vertical="center" shrinkToFit="1"/>
    </xf>
    <xf numFmtId="0" fontId="28" fillId="25" borderId="95" xfId="0" applyFont="1" applyFill="1" applyBorder="1">
      <alignment vertical="center"/>
    </xf>
    <xf numFmtId="0" fontId="28" fillId="25" borderId="90" xfId="0" applyFont="1" applyFill="1" applyBorder="1">
      <alignment vertical="center"/>
    </xf>
    <xf numFmtId="0" fontId="28" fillId="25" borderId="85" xfId="0" applyFont="1" applyFill="1" applyBorder="1" applyAlignment="1">
      <alignment vertical="center" textRotation="255" shrinkToFit="1"/>
    </xf>
    <xf numFmtId="0" fontId="28" fillId="25" borderId="92" xfId="0" applyFont="1" applyFill="1" applyBorder="1" applyAlignment="1">
      <alignment vertical="center" textRotation="255" shrinkToFit="1"/>
    </xf>
    <xf numFmtId="0" fontId="0" fillId="25" borderId="85" xfId="0" applyFill="1" applyBorder="1" applyAlignment="1">
      <alignment vertical="center" shrinkToFit="1"/>
    </xf>
    <xf numFmtId="0" fontId="28" fillId="25" borderId="85" xfId="0" applyFont="1" applyFill="1" applyBorder="1" applyAlignment="1">
      <alignment vertical="center" shrinkToFit="1"/>
    </xf>
    <xf numFmtId="0" fontId="0" fillId="25" borderId="0" xfId="0" applyFill="1" applyBorder="1" applyAlignment="1">
      <alignment vertical="center" shrinkToFit="1"/>
    </xf>
    <xf numFmtId="0" fontId="0" fillId="25" borderId="0" xfId="0" applyFill="1" applyAlignment="1">
      <alignment vertical="center" shrinkToFit="1"/>
    </xf>
    <xf numFmtId="0" fontId="28" fillId="25" borderId="90" xfId="0" applyFont="1" applyFill="1" applyBorder="1" applyAlignment="1">
      <alignment horizontal="center" vertical="center"/>
    </xf>
    <xf numFmtId="0" fontId="28" fillId="25" borderId="88" xfId="0" applyFont="1" applyFill="1" applyBorder="1" applyAlignment="1">
      <alignment horizontal="center" vertical="center"/>
    </xf>
    <xf numFmtId="0" fontId="28" fillId="25" borderId="96" xfId="0" applyFont="1" applyFill="1" applyBorder="1" applyAlignment="1">
      <alignment vertical="center"/>
    </xf>
    <xf numFmtId="20" fontId="28" fillId="25" borderId="0" xfId="0" applyNumberFormat="1" applyFont="1" applyFill="1" applyBorder="1" applyAlignment="1">
      <alignment vertical="center"/>
    </xf>
    <xf numFmtId="0" fontId="28" fillId="25" borderId="88" xfId="0" applyFont="1" applyFill="1" applyBorder="1" applyAlignment="1">
      <alignment vertical="center"/>
    </xf>
    <xf numFmtId="0" fontId="28" fillId="25" borderId="89" xfId="0" applyFont="1" applyFill="1" applyBorder="1" applyAlignment="1">
      <alignment vertical="center"/>
    </xf>
    <xf numFmtId="0" fontId="28" fillId="25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5" borderId="10" xfId="0" applyFont="1" applyFill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/>
    </xf>
    <xf numFmtId="0" fontId="0" fillId="25" borderId="33" xfId="0" applyFill="1" applyBorder="1">
      <alignment vertical="center"/>
    </xf>
    <xf numFmtId="0" fontId="28" fillId="25" borderId="22" xfId="0" applyFont="1" applyFill="1" applyBorder="1">
      <alignment vertical="center"/>
    </xf>
    <xf numFmtId="0" fontId="28" fillId="25" borderId="0" xfId="0" applyFont="1" applyFill="1" applyAlignment="1">
      <alignment horizontal="center" vertical="center"/>
    </xf>
    <xf numFmtId="0" fontId="28" fillId="25" borderId="0" xfId="0" applyFont="1" applyFill="1" applyAlignment="1">
      <alignment vertical="center" shrinkToFit="1"/>
    </xf>
    <xf numFmtId="0" fontId="28" fillId="25" borderId="20" xfId="0" applyFont="1" applyFill="1" applyBorder="1" applyAlignment="1">
      <alignment vertical="center" shrinkToFit="1"/>
    </xf>
    <xf numFmtId="0" fontId="30" fillId="25" borderId="0" xfId="0" applyFont="1" applyFill="1" applyBorder="1" applyAlignment="1">
      <alignment vertical="center" shrinkToFit="1"/>
    </xf>
    <xf numFmtId="0" fontId="28" fillId="25" borderId="74" xfId="0" applyFont="1" applyFill="1" applyBorder="1" applyAlignment="1">
      <alignment vertical="center" shrinkToFit="1"/>
    </xf>
    <xf numFmtId="0" fontId="28" fillId="25" borderId="75" xfId="0" applyFont="1" applyFill="1" applyBorder="1" applyAlignment="1">
      <alignment vertical="center" shrinkToFit="1"/>
    </xf>
    <xf numFmtId="20" fontId="28" fillId="25" borderId="0" xfId="0" applyNumberFormat="1" applyFont="1" applyFill="1" applyAlignment="1">
      <alignment vertical="center"/>
    </xf>
    <xf numFmtId="0" fontId="37" fillId="25" borderId="0" xfId="0" applyFont="1" applyFill="1" applyBorder="1">
      <alignment vertical="center"/>
    </xf>
    <xf numFmtId="0" fontId="37" fillId="25" borderId="0" xfId="0" applyFont="1" applyFill="1" applyBorder="1" applyAlignment="1">
      <alignment vertical="center"/>
    </xf>
    <xf numFmtId="0" fontId="28" fillId="25" borderId="14" xfId="0" applyFont="1" applyFill="1" applyBorder="1" applyAlignment="1">
      <alignment horizontal="right" vertical="center" shrinkToFit="1"/>
    </xf>
    <xf numFmtId="0" fontId="28" fillId="25" borderId="88" xfId="0" applyFont="1" applyFill="1" applyBorder="1" applyAlignment="1">
      <alignment horizontal="left" vertical="center" shrinkToFit="1"/>
    </xf>
    <xf numFmtId="0" fontId="30" fillId="25" borderId="90" xfId="0" applyFont="1" applyFill="1" applyBorder="1" applyAlignment="1">
      <alignment vertical="center" shrinkToFit="1"/>
    </xf>
    <xf numFmtId="0" fontId="30" fillId="25" borderId="88" xfId="0" applyFont="1" applyFill="1" applyBorder="1" applyAlignment="1">
      <alignment vertical="center" shrinkToFit="1"/>
    </xf>
    <xf numFmtId="0" fontId="28" fillId="25" borderId="92" xfId="0" applyFont="1" applyFill="1" applyBorder="1" applyAlignment="1">
      <alignment vertical="center" shrinkToFit="1"/>
    </xf>
    <xf numFmtId="0" fontId="17" fillId="25" borderId="72" xfId="0" applyFont="1" applyFill="1" applyBorder="1" applyAlignment="1">
      <alignment horizontal="center" vertical="center"/>
    </xf>
    <xf numFmtId="0" fontId="21" fillId="25" borderId="0" xfId="0" applyFont="1" applyFill="1" applyAlignment="1">
      <alignment horizontal="center" vertical="center"/>
    </xf>
    <xf numFmtId="0" fontId="21" fillId="25" borderId="14" xfId="0" applyFont="1" applyFill="1" applyBorder="1" applyAlignment="1">
      <alignment horizontal="center" vertical="center"/>
    </xf>
    <xf numFmtId="0" fontId="21" fillId="26" borderId="32" xfId="0" applyFont="1" applyFill="1" applyBorder="1" applyAlignment="1">
      <alignment horizontal="center" vertical="center"/>
    </xf>
    <xf numFmtId="0" fontId="20" fillId="0" borderId="0" xfId="0" applyFont="1" applyAlignment="1">
      <alignment horizontal="distributed" vertical="center" justifyLastLine="1"/>
    </xf>
    <xf numFmtId="20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 shrinkToFit="1"/>
    </xf>
    <xf numFmtId="49" fontId="21" fillId="0" borderId="0" xfId="0" applyNumberFormat="1" applyFont="1" applyAlignment="1">
      <alignment horizontal="center" vertical="center"/>
    </xf>
    <xf numFmtId="0" fontId="30" fillId="25" borderId="0" xfId="0" applyFont="1" applyFill="1" applyBorder="1" applyAlignment="1">
      <alignment horizontal="center" vertical="center"/>
    </xf>
    <xf numFmtId="20" fontId="30" fillId="25" borderId="0" xfId="0" applyNumberFormat="1" applyFont="1" applyFill="1" applyBorder="1" applyAlignment="1">
      <alignment horizontal="center" vertical="center"/>
    </xf>
    <xf numFmtId="0" fontId="24" fillId="25" borderId="0" xfId="0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horizontal="center" vertical="center"/>
    </xf>
    <xf numFmtId="0" fontId="30" fillId="25" borderId="16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center" vertical="center"/>
    </xf>
    <xf numFmtId="0" fontId="27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20" fontId="30" fillId="25" borderId="0" xfId="0" applyNumberFormat="1" applyFont="1" applyFill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49" fontId="28" fillId="25" borderId="34" xfId="0" applyNumberFormat="1" applyFont="1" applyFill="1" applyBorder="1" applyAlignment="1">
      <alignment horizontal="center" vertical="distributed" textRotation="255"/>
    </xf>
    <xf numFmtId="49" fontId="28" fillId="25" borderId="11" xfId="0" applyNumberFormat="1" applyFont="1" applyFill="1" applyBorder="1" applyAlignment="1">
      <alignment horizontal="center" vertical="distributed" textRotation="255"/>
    </xf>
    <xf numFmtId="49" fontId="28" fillId="25" borderId="35" xfId="0" applyNumberFormat="1" applyFont="1" applyFill="1" applyBorder="1" applyAlignment="1">
      <alignment horizontal="center" vertical="distributed" textRotation="255"/>
    </xf>
    <xf numFmtId="49" fontId="28" fillId="25" borderId="33" xfId="0" applyNumberFormat="1" applyFont="1" applyFill="1" applyBorder="1" applyAlignment="1">
      <alignment horizontal="center" vertical="distributed" textRotation="255"/>
    </xf>
    <xf numFmtId="49" fontId="28" fillId="25" borderId="0" xfId="0" applyNumberFormat="1" applyFont="1" applyFill="1" applyBorder="1" applyAlignment="1">
      <alignment horizontal="center" vertical="distributed" textRotation="255"/>
    </xf>
    <xf numFmtId="49" fontId="28" fillId="25" borderId="36" xfId="0" applyNumberFormat="1" applyFont="1" applyFill="1" applyBorder="1" applyAlignment="1">
      <alignment horizontal="center" vertical="distributed" textRotation="255"/>
    </xf>
    <xf numFmtId="49" fontId="28" fillId="25" borderId="37" xfId="0" applyNumberFormat="1" applyFont="1" applyFill="1" applyBorder="1" applyAlignment="1">
      <alignment horizontal="center" vertical="distributed" textRotation="255"/>
    </xf>
    <xf numFmtId="49" fontId="28" fillId="25" borderId="12" xfId="0" applyNumberFormat="1" applyFont="1" applyFill="1" applyBorder="1" applyAlignment="1">
      <alignment horizontal="center" vertical="distributed" textRotation="255"/>
    </xf>
    <xf numFmtId="49" fontId="28" fillId="25" borderId="38" xfId="0" applyNumberFormat="1" applyFont="1" applyFill="1" applyBorder="1" applyAlignment="1">
      <alignment horizontal="center" vertical="distributed" textRotation="255"/>
    </xf>
    <xf numFmtId="49" fontId="28" fillId="26" borderId="34" xfId="0" applyNumberFormat="1" applyFont="1" applyFill="1" applyBorder="1" applyAlignment="1">
      <alignment horizontal="center" vertical="distributed" textRotation="255"/>
    </xf>
    <xf numFmtId="49" fontId="28" fillId="26" borderId="11" xfId="0" applyNumberFormat="1" applyFont="1" applyFill="1" applyBorder="1" applyAlignment="1">
      <alignment horizontal="center" vertical="distributed" textRotation="255"/>
    </xf>
    <xf numFmtId="49" fontId="28" fillId="26" borderId="35" xfId="0" applyNumberFormat="1" applyFont="1" applyFill="1" applyBorder="1" applyAlignment="1">
      <alignment horizontal="center" vertical="distributed" textRotation="255"/>
    </xf>
    <xf numFmtId="49" fontId="28" fillId="26" borderId="33" xfId="0" applyNumberFormat="1" applyFont="1" applyFill="1" applyBorder="1" applyAlignment="1">
      <alignment horizontal="center" vertical="distributed" textRotation="255"/>
    </xf>
    <xf numFmtId="49" fontId="28" fillId="26" borderId="0" xfId="0" applyNumberFormat="1" applyFont="1" applyFill="1" applyBorder="1" applyAlignment="1">
      <alignment horizontal="center" vertical="distributed" textRotation="255"/>
    </xf>
    <xf numFmtId="49" fontId="28" fillId="26" borderId="36" xfId="0" applyNumberFormat="1" applyFont="1" applyFill="1" applyBorder="1" applyAlignment="1">
      <alignment horizontal="center" vertical="distributed" textRotation="255"/>
    </xf>
    <xf numFmtId="49" fontId="28" fillId="26" borderId="37" xfId="0" applyNumberFormat="1" applyFont="1" applyFill="1" applyBorder="1" applyAlignment="1">
      <alignment horizontal="center" vertical="distributed" textRotation="255"/>
    </xf>
    <xf numFmtId="49" fontId="28" fillId="26" borderId="12" xfId="0" applyNumberFormat="1" applyFont="1" applyFill="1" applyBorder="1" applyAlignment="1">
      <alignment horizontal="center" vertical="distributed" textRotation="255"/>
    </xf>
    <xf numFmtId="49" fontId="28" fillId="26" borderId="38" xfId="0" applyNumberFormat="1" applyFont="1" applyFill="1" applyBorder="1" applyAlignment="1">
      <alignment horizontal="center" vertical="distributed" textRotation="255"/>
    </xf>
    <xf numFmtId="0" fontId="24" fillId="25" borderId="0" xfId="0" applyFont="1" applyFill="1" applyAlignment="1">
      <alignment horizontal="center" vertical="center"/>
    </xf>
    <xf numFmtId="49" fontId="28" fillId="25" borderId="34" xfId="0" applyNumberFormat="1" applyFont="1" applyFill="1" applyBorder="1" applyAlignment="1">
      <alignment horizontal="center" vertical="center" textRotation="255" shrinkToFit="1"/>
    </xf>
    <xf numFmtId="49" fontId="28" fillId="25" borderId="11" xfId="0" applyNumberFormat="1" applyFont="1" applyFill="1" applyBorder="1" applyAlignment="1">
      <alignment horizontal="center" vertical="center" textRotation="255" shrinkToFit="1"/>
    </xf>
    <xf numFmtId="49" fontId="28" fillId="25" borderId="35" xfId="0" applyNumberFormat="1" applyFont="1" applyFill="1" applyBorder="1" applyAlignment="1">
      <alignment horizontal="center" vertical="center" textRotation="255" shrinkToFit="1"/>
    </xf>
    <xf numFmtId="49" fontId="28" fillId="25" borderId="33" xfId="0" applyNumberFormat="1" applyFont="1" applyFill="1" applyBorder="1" applyAlignment="1">
      <alignment horizontal="center" vertical="center" textRotation="255" shrinkToFit="1"/>
    </xf>
    <xf numFmtId="49" fontId="28" fillId="25" borderId="0" xfId="0" applyNumberFormat="1" applyFont="1" applyFill="1" applyBorder="1" applyAlignment="1">
      <alignment horizontal="center" vertical="center" textRotation="255" shrinkToFit="1"/>
    </xf>
    <xf numFmtId="49" fontId="28" fillId="25" borderId="36" xfId="0" applyNumberFormat="1" applyFont="1" applyFill="1" applyBorder="1" applyAlignment="1">
      <alignment horizontal="center" vertical="center" textRotation="255" shrinkToFit="1"/>
    </xf>
    <xf numFmtId="49" fontId="28" fillId="25" borderId="37" xfId="0" applyNumberFormat="1" applyFont="1" applyFill="1" applyBorder="1" applyAlignment="1">
      <alignment horizontal="center" vertical="center" textRotation="255" shrinkToFit="1"/>
    </xf>
    <xf numFmtId="49" fontId="28" fillId="25" borderId="12" xfId="0" applyNumberFormat="1" applyFont="1" applyFill="1" applyBorder="1" applyAlignment="1">
      <alignment horizontal="center" vertical="center" textRotation="255" shrinkToFit="1"/>
    </xf>
    <xf numFmtId="49" fontId="28" fillId="25" borderId="38" xfId="0" applyNumberFormat="1" applyFont="1" applyFill="1" applyBorder="1" applyAlignment="1">
      <alignment horizontal="center" vertical="center" textRotation="255" shrinkToFit="1"/>
    </xf>
    <xf numFmtId="20" fontId="30" fillId="25" borderId="18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distributed" vertical="center" shrinkToFit="1"/>
    </xf>
    <xf numFmtId="0" fontId="25" fillId="0" borderId="40" xfId="0" applyFont="1" applyBorder="1" applyAlignment="1">
      <alignment horizontal="distributed" vertical="center" shrinkToFit="1"/>
    </xf>
    <xf numFmtId="0" fontId="21" fillId="0" borderId="3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4" fillId="26" borderId="42" xfId="0" applyFont="1" applyFill="1" applyBorder="1" applyAlignment="1">
      <alignment horizontal="center" vertical="center"/>
    </xf>
    <xf numFmtId="0" fontId="36" fillId="26" borderId="42" xfId="0" applyFont="1" applyFill="1" applyBorder="1" applyAlignment="1">
      <alignment horizontal="center" vertical="center"/>
    </xf>
    <xf numFmtId="0" fontId="25" fillId="26" borderId="42" xfId="0" applyFont="1" applyFill="1" applyBorder="1" applyAlignment="1">
      <alignment horizontal="distributed" vertical="center" shrinkToFit="1"/>
    </xf>
    <xf numFmtId="0" fontId="25" fillId="26" borderId="43" xfId="0" applyFont="1" applyFill="1" applyBorder="1" applyAlignment="1">
      <alignment horizontal="distributed" vertical="center" shrinkToFit="1"/>
    </xf>
    <xf numFmtId="0" fontId="21" fillId="26" borderId="41" xfId="0" applyFont="1" applyFill="1" applyBorder="1" applyAlignment="1">
      <alignment horizontal="center" vertical="center"/>
    </xf>
    <xf numFmtId="0" fontId="21" fillId="26" borderId="42" xfId="0" applyFont="1" applyFill="1" applyBorder="1" applyAlignment="1">
      <alignment horizontal="center" vertical="center"/>
    </xf>
    <xf numFmtId="0" fontId="21" fillId="26" borderId="83" xfId="0" applyFont="1" applyFill="1" applyBorder="1" applyAlignment="1">
      <alignment horizontal="center" vertical="center"/>
    </xf>
    <xf numFmtId="0" fontId="20" fillId="26" borderId="64" xfId="0" applyFont="1" applyFill="1" applyBorder="1" applyAlignment="1">
      <alignment horizontal="distributed" vertical="center" justifyLastLine="1"/>
    </xf>
    <xf numFmtId="0" fontId="20" fillId="26" borderId="42" xfId="0" applyFont="1" applyFill="1" applyBorder="1" applyAlignment="1">
      <alignment horizontal="distributed" vertical="center" justifyLastLine="1"/>
    </xf>
    <xf numFmtId="20" fontId="20" fillId="26" borderId="42" xfId="0" applyNumberFormat="1" applyFont="1" applyFill="1" applyBorder="1" applyAlignment="1">
      <alignment horizontal="center" vertical="center"/>
    </xf>
    <xf numFmtId="20" fontId="20" fillId="26" borderId="43" xfId="0" applyNumberFormat="1" applyFont="1" applyFill="1" applyBorder="1" applyAlignment="1">
      <alignment horizontal="center" vertical="center"/>
    </xf>
    <xf numFmtId="0" fontId="36" fillId="26" borderId="41" xfId="0" applyFont="1" applyFill="1" applyBorder="1" applyAlignment="1">
      <alignment horizontal="center" vertical="center"/>
    </xf>
    <xf numFmtId="0" fontId="17" fillId="26" borderId="42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justifyLastLine="1"/>
    </xf>
    <xf numFmtId="20" fontId="20" fillId="0" borderId="14" xfId="0" applyNumberFormat="1" applyFont="1" applyBorder="1" applyAlignment="1">
      <alignment horizontal="center" vertical="center"/>
    </xf>
    <xf numFmtId="20" fontId="20" fillId="0" borderId="40" xfId="0" applyNumberFormat="1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0" fillId="27" borderId="78" xfId="0" applyFont="1" applyFill="1" applyBorder="1" applyAlignment="1">
      <alignment horizontal="distributed" vertical="center" justifyLastLine="1"/>
    </xf>
    <xf numFmtId="0" fontId="20" fillId="27" borderId="12" xfId="0" applyFont="1" applyFill="1" applyBorder="1" applyAlignment="1">
      <alignment horizontal="distributed" vertical="center" justifyLastLine="1"/>
    </xf>
    <xf numFmtId="20" fontId="20" fillId="27" borderId="12" xfId="0" applyNumberFormat="1" applyFont="1" applyFill="1" applyBorder="1" applyAlignment="1">
      <alignment horizontal="center" vertical="center"/>
    </xf>
    <xf numFmtId="20" fontId="20" fillId="27" borderId="38" xfId="0" applyNumberFormat="1" applyFont="1" applyFill="1" applyBorder="1" applyAlignment="1">
      <alignment horizontal="center" vertical="center"/>
    </xf>
    <xf numFmtId="0" fontId="36" fillId="27" borderId="37" xfId="0" applyFont="1" applyFill="1" applyBorder="1" applyAlignment="1">
      <alignment horizontal="center" vertical="center"/>
    </xf>
    <xf numFmtId="0" fontId="36" fillId="27" borderId="12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 shrinkToFit="1"/>
    </xf>
    <xf numFmtId="0" fontId="24" fillId="27" borderId="12" xfId="0" applyFont="1" applyFill="1" applyBorder="1" applyAlignment="1">
      <alignment horizontal="center" vertical="center"/>
    </xf>
    <xf numFmtId="0" fontId="17" fillId="27" borderId="12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distributed" vertical="center" shrinkToFit="1"/>
    </xf>
    <xf numFmtId="0" fontId="25" fillId="27" borderId="38" xfId="0" applyFont="1" applyFill="1" applyBorder="1" applyAlignment="1">
      <alignment horizontal="distributed" vertical="center" shrinkToFit="1"/>
    </xf>
    <xf numFmtId="0" fontId="21" fillId="27" borderId="37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30" xfId="0" applyFont="1" applyFill="1" applyBorder="1" applyAlignment="1">
      <alignment horizontal="center" vertical="center"/>
    </xf>
    <xf numFmtId="0" fontId="20" fillId="0" borderId="64" xfId="0" applyFont="1" applyBorder="1" applyAlignment="1">
      <alignment horizontal="distributed" vertical="center" justifyLastLine="1"/>
    </xf>
    <xf numFmtId="0" fontId="20" fillId="0" borderId="42" xfId="0" applyFont="1" applyBorder="1" applyAlignment="1">
      <alignment horizontal="distributed" vertical="center" justifyLastLine="1"/>
    </xf>
    <xf numFmtId="20" fontId="20" fillId="0" borderId="42" xfId="0" applyNumberFormat="1" applyFont="1" applyBorder="1" applyAlignment="1">
      <alignment horizontal="center" vertical="center"/>
    </xf>
    <xf numFmtId="20" fontId="20" fillId="0" borderId="43" xfId="0" applyNumberFormat="1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25" fillId="0" borderId="42" xfId="0" applyFont="1" applyBorder="1" applyAlignment="1">
      <alignment horizontal="distributed" vertical="center" shrinkToFit="1"/>
    </xf>
    <xf numFmtId="0" fontId="24" fillId="0" borderId="42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distributed" vertical="center" shrinkToFit="1"/>
    </xf>
    <xf numFmtId="0" fontId="21" fillId="27" borderId="41" xfId="0" applyFont="1" applyFill="1" applyBorder="1" applyAlignment="1">
      <alignment horizontal="center" vertical="center"/>
    </xf>
    <xf numFmtId="0" fontId="21" fillId="27" borderId="42" xfId="0" applyFont="1" applyFill="1" applyBorder="1" applyAlignment="1">
      <alignment horizontal="center" vertical="center"/>
    </xf>
    <xf numFmtId="0" fontId="21" fillId="27" borderId="83" xfId="0" applyFont="1" applyFill="1" applyBorder="1" applyAlignment="1">
      <alignment horizontal="center" vertical="center"/>
    </xf>
    <xf numFmtId="0" fontId="20" fillId="28" borderId="64" xfId="0" applyFont="1" applyFill="1" applyBorder="1" applyAlignment="1">
      <alignment horizontal="distributed" vertical="center" justifyLastLine="1"/>
    </xf>
    <xf numFmtId="0" fontId="20" fillId="28" borderId="42" xfId="0" applyFont="1" applyFill="1" applyBorder="1" applyAlignment="1">
      <alignment horizontal="distributed" vertical="center" justifyLastLine="1"/>
    </xf>
    <xf numFmtId="20" fontId="20" fillId="28" borderId="42" xfId="0" applyNumberFormat="1" applyFont="1" applyFill="1" applyBorder="1" applyAlignment="1">
      <alignment horizontal="center" vertical="center"/>
    </xf>
    <xf numFmtId="20" fontId="20" fillId="28" borderId="43" xfId="0" applyNumberFormat="1" applyFont="1" applyFill="1" applyBorder="1" applyAlignment="1">
      <alignment horizontal="center" vertical="center"/>
    </xf>
    <xf numFmtId="0" fontId="36" fillId="28" borderId="41" xfId="0" applyFont="1" applyFill="1" applyBorder="1" applyAlignment="1">
      <alignment horizontal="center" vertical="center"/>
    </xf>
    <xf numFmtId="0" fontId="36" fillId="28" borderId="42" xfId="0" applyFont="1" applyFill="1" applyBorder="1" applyAlignment="1">
      <alignment horizontal="center" vertical="center"/>
    </xf>
    <xf numFmtId="0" fontId="25" fillId="28" borderId="42" xfId="0" applyFont="1" applyFill="1" applyBorder="1" applyAlignment="1">
      <alignment horizontal="distributed" vertical="center" shrinkToFit="1"/>
    </xf>
    <xf numFmtId="0" fontId="24" fillId="28" borderId="42" xfId="0" applyFont="1" applyFill="1" applyBorder="1" applyAlignment="1">
      <alignment horizontal="center" vertical="center"/>
    </xf>
    <xf numFmtId="0" fontId="17" fillId="28" borderId="42" xfId="0" applyFont="1" applyFill="1" applyBorder="1" applyAlignment="1">
      <alignment horizontal="center" vertical="center"/>
    </xf>
    <xf numFmtId="0" fontId="25" fillId="28" borderId="43" xfId="0" applyFont="1" applyFill="1" applyBorder="1" applyAlignment="1">
      <alignment horizontal="distributed" vertical="center" shrinkToFit="1"/>
    </xf>
    <xf numFmtId="0" fontId="21" fillId="28" borderId="41" xfId="0" applyFont="1" applyFill="1" applyBorder="1" applyAlignment="1">
      <alignment horizontal="center" vertical="center"/>
    </xf>
    <xf numFmtId="0" fontId="21" fillId="28" borderId="42" xfId="0" applyFont="1" applyFill="1" applyBorder="1" applyAlignment="1">
      <alignment horizontal="center" vertical="center"/>
    </xf>
    <xf numFmtId="0" fontId="21" fillId="28" borderId="83" xfId="0" applyFont="1" applyFill="1" applyBorder="1" applyAlignment="1">
      <alignment horizontal="center" vertical="center"/>
    </xf>
    <xf numFmtId="0" fontId="20" fillId="27" borderId="64" xfId="0" applyFont="1" applyFill="1" applyBorder="1" applyAlignment="1">
      <alignment horizontal="distributed" vertical="center" justifyLastLine="1"/>
    </xf>
    <xf numFmtId="0" fontId="20" fillId="27" borderId="42" xfId="0" applyFont="1" applyFill="1" applyBorder="1" applyAlignment="1">
      <alignment horizontal="distributed" vertical="center" justifyLastLine="1"/>
    </xf>
    <xf numFmtId="20" fontId="20" fillId="27" borderId="42" xfId="0" applyNumberFormat="1" applyFont="1" applyFill="1" applyBorder="1" applyAlignment="1">
      <alignment horizontal="center" vertical="center"/>
    </xf>
    <xf numFmtId="20" fontId="20" fillId="27" borderId="43" xfId="0" applyNumberFormat="1" applyFont="1" applyFill="1" applyBorder="1" applyAlignment="1">
      <alignment horizontal="center" vertical="center"/>
    </xf>
    <xf numFmtId="0" fontId="36" fillId="27" borderId="41" xfId="0" applyFont="1" applyFill="1" applyBorder="1" applyAlignment="1">
      <alignment horizontal="center" vertical="center"/>
    </xf>
    <xf numFmtId="0" fontId="36" fillId="27" borderId="42" xfId="0" applyFont="1" applyFill="1" applyBorder="1" applyAlignment="1">
      <alignment horizontal="center" vertical="center"/>
    </xf>
    <xf numFmtId="0" fontId="24" fillId="27" borderId="42" xfId="0" applyFont="1" applyFill="1" applyBorder="1" applyAlignment="1">
      <alignment horizontal="center" vertical="center"/>
    </xf>
    <xf numFmtId="0" fontId="17" fillId="27" borderId="42" xfId="0" applyFont="1" applyFill="1" applyBorder="1" applyAlignment="1">
      <alignment horizontal="center" vertical="center"/>
    </xf>
    <xf numFmtId="0" fontId="25" fillId="27" borderId="42" xfId="0" applyFont="1" applyFill="1" applyBorder="1" applyAlignment="1">
      <alignment horizontal="distributed" vertical="center" shrinkToFit="1"/>
    </xf>
    <xf numFmtId="0" fontId="25" fillId="27" borderId="43" xfId="0" applyFont="1" applyFill="1" applyBorder="1" applyAlignment="1">
      <alignment horizontal="distributed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20" fillId="28" borderId="41" xfId="0" applyFont="1" applyFill="1" applyBorder="1" applyAlignment="1">
      <alignment horizontal="distributed" vertical="center" justifyLastLine="1"/>
    </xf>
    <xf numFmtId="0" fontId="25" fillId="27" borderId="42" xfId="0" applyFont="1" applyFill="1" applyBorder="1" applyAlignment="1">
      <alignment horizontal="center" vertical="center" shrinkToFit="1"/>
    </xf>
    <xf numFmtId="0" fontId="25" fillId="27" borderId="43" xfId="0" applyFont="1" applyFill="1" applyBorder="1" applyAlignment="1">
      <alignment horizontal="center" vertical="center" shrinkToFit="1"/>
    </xf>
    <xf numFmtId="0" fontId="17" fillId="25" borderId="34" xfId="0" applyFont="1" applyFill="1" applyBorder="1" applyAlignment="1">
      <alignment horizontal="center" vertical="center"/>
    </xf>
    <xf numFmtId="0" fontId="17" fillId="25" borderId="11" xfId="0" applyFont="1" applyFill="1" applyBorder="1" applyAlignment="1">
      <alignment horizontal="center" vertical="center"/>
    </xf>
    <xf numFmtId="0" fontId="17" fillId="25" borderId="35" xfId="0" applyFont="1" applyFill="1" applyBorder="1" applyAlignment="1">
      <alignment horizontal="center" vertical="center"/>
    </xf>
    <xf numFmtId="0" fontId="17" fillId="25" borderId="39" xfId="0" applyFont="1" applyFill="1" applyBorder="1" applyAlignment="1">
      <alignment horizontal="center" vertical="center"/>
    </xf>
    <xf numFmtId="0" fontId="17" fillId="25" borderId="14" xfId="0" applyFont="1" applyFill="1" applyBorder="1" applyAlignment="1">
      <alignment horizontal="center" vertical="center"/>
    </xf>
    <xf numFmtId="0" fontId="17" fillId="25" borderId="40" xfId="0" applyFont="1" applyFill="1" applyBorder="1" applyAlignment="1">
      <alignment horizontal="center" vertical="center"/>
    </xf>
    <xf numFmtId="179" fontId="17" fillId="25" borderId="34" xfId="0" applyNumberFormat="1" applyFont="1" applyFill="1" applyBorder="1" applyAlignment="1">
      <alignment horizontal="center" vertical="center"/>
    </xf>
    <xf numFmtId="179" fontId="17" fillId="25" borderId="11" xfId="0" applyNumberFormat="1" applyFont="1" applyFill="1" applyBorder="1" applyAlignment="1">
      <alignment horizontal="center" vertical="center"/>
    </xf>
    <xf numFmtId="179" fontId="17" fillId="25" borderId="35" xfId="0" applyNumberFormat="1" applyFont="1" applyFill="1" applyBorder="1" applyAlignment="1">
      <alignment horizontal="center" vertical="center"/>
    </xf>
    <xf numFmtId="179" fontId="17" fillId="25" borderId="39" xfId="0" applyNumberFormat="1" applyFont="1" applyFill="1" applyBorder="1" applyAlignment="1">
      <alignment horizontal="center" vertical="center"/>
    </xf>
    <xf numFmtId="179" fontId="17" fillId="25" borderId="14" xfId="0" applyNumberFormat="1" applyFont="1" applyFill="1" applyBorder="1" applyAlignment="1">
      <alignment horizontal="center" vertical="center"/>
    </xf>
    <xf numFmtId="179" fontId="17" fillId="25" borderId="40" xfId="0" applyNumberFormat="1" applyFont="1" applyFill="1" applyBorder="1" applyAlignment="1">
      <alignment horizontal="center" vertical="center"/>
    </xf>
    <xf numFmtId="177" fontId="17" fillId="25" borderId="34" xfId="0" applyNumberFormat="1" applyFont="1" applyFill="1" applyBorder="1" applyAlignment="1">
      <alignment horizontal="center" vertical="center"/>
    </xf>
    <xf numFmtId="177" fontId="17" fillId="25" borderId="11" xfId="0" applyNumberFormat="1" applyFont="1" applyFill="1" applyBorder="1" applyAlignment="1">
      <alignment horizontal="center" vertical="center"/>
    </xf>
    <xf numFmtId="177" fontId="17" fillId="25" borderId="35" xfId="0" applyNumberFormat="1" applyFont="1" applyFill="1" applyBorder="1" applyAlignment="1">
      <alignment horizontal="center" vertical="center"/>
    </xf>
    <xf numFmtId="177" fontId="17" fillId="25" borderId="39" xfId="0" applyNumberFormat="1" applyFont="1" applyFill="1" applyBorder="1" applyAlignment="1">
      <alignment horizontal="center" vertical="center"/>
    </xf>
    <xf numFmtId="177" fontId="17" fillId="25" borderId="14" xfId="0" applyNumberFormat="1" applyFont="1" applyFill="1" applyBorder="1" applyAlignment="1">
      <alignment horizontal="center" vertical="center"/>
    </xf>
    <xf numFmtId="177" fontId="17" fillId="25" borderId="40" xfId="0" applyNumberFormat="1" applyFont="1" applyFill="1" applyBorder="1" applyAlignment="1">
      <alignment horizontal="center" vertical="center"/>
    </xf>
    <xf numFmtId="0" fontId="17" fillId="25" borderId="29" xfId="0" applyFont="1" applyFill="1" applyBorder="1" applyAlignment="1">
      <alignment horizontal="center" vertical="center"/>
    </xf>
    <xf numFmtId="0" fontId="17" fillId="25" borderId="15" xfId="0" applyFont="1" applyFill="1" applyBorder="1" applyAlignment="1">
      <alignment horizontal="center" vertical="center"/>
    </xf>
    <xf numFmtId="0" fontId="40" fillId="25" borderId="39" xfId="0" applyFont="1" applyFill="1" applyBorder="1" applyAlignment="1">
      <alignment horizontal="center" vertical="center"/>
    </xf>
    <xf numFmtId="0" fontId="40" fillId="25" borderId="14" xfId="0" applyFont="1" applyFill="1" applyBorder="1" applyAlignment="1">
      <alignment horizontal="center" vertical="center"/>
    </xf>
    <xf numFmtId="0" fontId="40" fillId="25" borderId="39" xfId="0" quotePrefix="1" applyFont="1" applyFill="1" applyBorder="1" applyAlignment="1">
      <alignment horizontal="center" vertical="center"/>
    </xf>
    <xf numFmtId="0" fontId="21" fillId="25" borderId="79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21" fillId="25" borderId="35" xfId="0" applyFont="1" applyFill="1" applyBorder="1" applyAlignment="1">
      <alignment horizontal="center" vertical="center"/>
    </xf>
    <xf numFmtId="0" fontId="21" fillId="25" borderId="63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/>
    </xf>
    <xf numFmtId="0" fontId="21" fillId="25" borderId="40" xfId="0" applyFont="1" applyFill="1" applyBorder="1" applyAlignment="1">
      <alignment horizontal="center" vertical="center"/>
    </xf>
    <xf numFmtId="0" fontId="22" fillId="25" borderId="33" xfId="0" applyFont="1" applyFill="1" applyBorder="1" applyAlignment="1">
      <alignment horizontal="distributed" vertical="center"/>
    </xf>
    <xf numFmtId="0" fontId="22" fillId="25" borderId="0" xfId="0" applyFont="1" applyFill="1" applyAlignment="1">
      <alignment horizontal="distributed" vertical="center"/>
    </xf>
    <xf numFmtId="0" fontId="22" fillId="25" borderId="36" xfId="0" applyFont="1" applyFill="1" applyBorder="1" applyAlignment="1">
      <alignment horizontal="distributed" vertical="center"/>
    </xf>
    <xf numFmtId="0" fontId="22" fillId="25" borderId="39" xfId="0" applyFont="1" applyFill="1" applyBorder="1" applyAlignment="1">
      <alignment horizontal="distributed" vertical="center"/>
    </xf>
    <xf numFmtId="0" fontId="22" fillId="25" borderId="14" xfId="0" applyFont="1" applyFill="1" applyBorder="1" applyAlignment="1">
      <alignment horizontal="distributed" vertical="center"/>
    </xf>
    <xf numFmtId="0" fontId="22" fillId="25" borderId="40" xfId="0" applyFont="1" applyFill="1" applyBorder="1" applyAlignment="1">
      <alignment horizontal="distributed" vertical="center"/>
    </xf>
    <xf numFmtId="0" fontId="35" fillId="25" borderId="34" xfId="0" applyFont="1" applyFill="1" applyBorder="1" applyAlignment="1">
      <alignment horizontal="center" vertical="center"/>
    </xf>
    <xf numFmtId="0" fontId="35" fillId="25" borderId="11" xfId="0" applyFont="1" applyFill="1" applyBorder="1" applyAlignment="1">
      <alignment horizontal="center" vertical="center"/>
    </xf>
    <xf numFmtId="0" fontId="35" fillId="25" borderId="35" xfId="0" applyFont="1" applyFill="1" applyBorder="1" applyAlignment="1">
      <alignment horizontal="center" vertical="center"/>
    </xf>
    <xf numFmtId="0" fontId="23" fillId="25" borderId="34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3" fillId="25" borderId="35" xfId="0" applyFont="1" applyFill="1" applyBorder="1" applyAlignment="1">
      <alignment horizontal="center" vertical="center"/>
    </xf>
    <xf numFmtId="0" fontId="17" fillId="25" borderId="54" xfId="0" applyFont="1" applyFill="1" applyBorder="1" applyAlignment="1">
      <alignment horizontal="center" vertical="center"/>
    </xf>
    <xf numFmtId="0" fontId="17" fillId="25" borderId="55" xfId="0" applyFont="1" applyFill="1" applyBorder="1" applyAlignment="1">
      <alignment horizontal="center" vertical="center"/>
    </xf>
    <xf numFmtId="0" fontId="17" fillId="25" borderId="56" xfId="0" applyFont="1" applyFill="1" applyBorder="1" applyAlignment="1">
      <alignment horizontal="center" vertical="center"/>
    </xf>
    <xf numFmtId="0" fontId="17" fillId="25" borderId="80" xfId="0" applyFont="1" applyFill="1" applyBorder="1" applyAlignment="1">
      <alignment horizontal="center" vertical="center"/>
    </xf>
    <xf numFmtId="0" fontId="17" fillId="25" borderId="81" xfId="0" applyFont="1" applyFill="1" applyBorder="1" applyAlignment="1">
      <alignment horizontal="center" vertical="center"/>
    </xf>
    <xf numFmtId="0" fontId="17" fillId="25" borderId="82" xfId="0" applyFont="1" applyFill="1" applyBorder="1" applyAlignment="1">
      <alignment horizontal="center" vertical="center"/>
    </xf>
    <xf numFmtId="0" fontId="40" fillId="25" borderId="14" xfId="0" quotePrefix="1" applyFont="1" applyFill="1" applyBorder="1" applyAlignment="1">
      <alignment horizontal="center" vertical="center"/>
    </xf>
    <xf numFmtId="0" fontId="40" fillId="25" borderId="40" xfId="0" applyFont="1" applyFill="1" applyBorder="1" applyAlignment="1">
      <alignment horizontal="center" vertical="center"/>
    </xf>
    <xf numFmtId="0" fontId="17" fillId="25" borderId="37" xfId="0" applyFont="1" applyFill="1" applyBorder="1" applyAlignment="1">
      <alignment horizontal="center" vertical="center"/>
    </xf>
    <xf numFmtId="0" fontId="17" fillId="25" borderId="12" xfId="0" applyFont="1" applyFill="1" applyBorder="1" applyAlignment="1">
      <alignment horizontal="center" vertical="center"/>
    </xf>
    <xf numFmtId="0" fontId="17" fillId="25" borderId="38" xfId="0" applyFont="1" applyFill="1" applyBorder="1" applyAlignment="1">
      <alignment horizontal="center" vertical="center"/>
    </xf>
    <xf numFmtId="0" fontId="17" fillId="25" borderId="34" xfId="0" quotePrefix="1" applyFont="1" applyFill="1" applyBorder="1" applyAlignment="1">
      <alignment horizontal="center" vertical="center"/>
    </xf>
    <xf numFmtId="177" fontId="17" fillId="25" borderId="37" xfId="0" applyNumberFormat="1" applyFont="1" applyFill="1" applyBorder="1" applyAlignment="1">
      <alignment horizontal="center" vertical="center"/>
    </xf>
    <xf numFmtId="177" fontId="17" fillId="25" borderId="12" xfId="0" applyNumberFormat="1" applyFont="1" applyFill="1" applyBorder="1" applyAlignment="1">
      <alignment horizontal="center" vertical="center"/>
    </xf>
    <xf numFmtId="177" fontId="17" fillId="25" borderId="38" xfId="0" applyNumberFormat="1" applyFont="1" applyFill="1" applyBorder="1" applyAlignment="1">
      <alignment horizontal="center" vertical="center"/>
    </xf>
    <xf numFmtId="0" fontId="17" fillId="25" borderId="30" xfId="0" applyFont="1" applyFill="1" applyBorder="1" applyAlignment="1">
      <alignment horizontal="center" vertical="center"/>
    </xf>
    <xf numFmtId="0" fontId="40" fillId="25" borderId="37" xfId="0" quotePrefix="1" applyFont="1" applyFill="1" applyBorder="1" applyAlignment="1">
      <alignment horizontal="center" vertical="center"/>
    </xf>
    <xf numFmtId="0" fontId="40" fillId="25" borderId="12" xfId="0" applyFont="1" applyFill="1" applyBorder="1" applyAlignment="1">
      <alignment horizontal="center" vertical="center"/>
    </xf>
    <xf numFmtId="0" fontId="40" fillId="25" borderId="38" xfId="0" applyFont="1" applyFill="1" applyBorder="1" applyAlignment="1">
      <alignment horizontal="center" vertical="center"/>
    </xf>
    <xf numFmtId="0" fontId="21" fillId="25" borderId="78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center"/>
    </xf>
    <xf numFmtId="0" fontId="22" fillId="25" borderId="34" xfId="0" applyFont="1" applyFill="1" applyBorder="1" applyAlignment="1">
      <alignment horizontal="distributed" vertical="center"/>
    </xf>
    <xf numFmtId="0" fontId="22" fillId="25" borderId="11" xfId="0" applyFont="1" applyFill="1" applyBorder="1" applyAlignment="1">
      <alignment horizontal="distributed" vertical="center"/>
    </xf>
    <xf numFmtId="0" fontId="22" fillId="25" borderId="35" xfId="0" applyFont="1" applyFill="1" applyBorder="1" applyAlignment="1">
      <alignment horizontal="distributed" vertical="center"/>
    </xf>
    <xf numFmtId="0" fontId="22" fillId="25" borderId="37" xfId="0" applyFont="1" applyFill="1" applyBorder="1" applyAlignment="1">
      <alignment horizontal="distributed" vertical="center"/>
    </xf>
    <xf numFmtId="0" fontId="22" fillId="25" borderId="12" xfId="0" applyFont="1" applyFill="1" applyBorder="1" applyAlignment="1">
      <alignment horizontal="distributed" vertical="center"/>
    </xf>
    <xf numFmtId="0" fontId="22" fillId="25" borderId="38" xfId="0" applyFont="1" applyFill="1" applyBorder="1" applyAlignment="1">
      <alignment horizontal="distributed" vertical="center"/>
    </xf>
    <xf numFmtId="0" fontId="23" fillId="25" borderId="54" xfId="0" applyFont="1" applyFill="1" applyBorder="1" applyAlignment="1">
      <alignment horizontal="center" vertical="center"/>
    </xf>
    <xf numFmtId="0" fontId="23" fillId="25" borderId="55" xfId="0" applyFont="1" applyFill="1" applyBorder="1" applyAlignment="1">
      <alignment horizontal="center" vertical="center"/>
    </xf>
    <xf numFmtId="0" fontId="23" fillId="25" borderId="57" xfId="0" applyFont="1" applyFill="1" applyBorder="1" applyAlignment="1">
      <alignment horizontal="center" vertical="center"/>
    </xf>
    <xf numFmtId="0" fontId="23" fillId="25" borderId="58" xfId="0" applyFont="1" applyFill="1" applyBorder="1" applyAlignment="1">
      <alignment horizontal="center" vertical="center"/>
    </xf>
    <xf numFmtId="0" fontId="40" fillId="25" borderId="12" xfId="0" quotePrefix="1" applyFont="1" applyFill="1" applyBorder="1" applyAlignment="1">
      <alignment horizontal="center" vertical="center"/>
    </xf>
    <xf numFmtId="0" fontId="22" fillId="25" borderId="32" xfId="0" applyFont="1" applyFill="1" applyBorder="1" applyAlignment="1">
      <alignment horizontal="distributed" vertical="center"/>
    </xf>
    <xf numFmtId="0" fontId="23" fillId="25" borderId="56" xfId="0" applyFont="1" applyFill="1" applyBorder="1" applyAlignment="1">
      <alignment horizontal="center" vertical="center"/>
    </xf>
    <xf numFmtId="0" fontId="23" fillId="25" borderId="59" xfId="0" applyFont="1" applyFill="1" applyBorder="1" applyAlignment="1">
      <alignment horizontal="center" vertical="center"/>
    </xf>
    <xf numFmtId="0" fontId="40" fillId="25" borderId="37" xfId="0" applyFont="1" applyFill="1" applyBorder="1" applyAlignment="1">
      <alignment horizontal="center" vertical="center"/>
    </xf>
    <xf numFmtId="0" fontId="20" fillId="25" borderId="77" xfId="0" applyFont="1" applyFill="1" applyBorder="1" applyAlignment="1">
      <alignment horizontal="center" vertical="center"/>
    </xf>
    <xf numFmtId="0" fontId="20" fillId="25" borderId="16" xfId="0" applyFont="1" applyFill="1" applyBorder="1" applyAlignment="1">
      <alignment horizontal="center" vertical="center"/>
    </xf>
    <xf numFmtId="0" fontId="20" fillId="25" borderId="76" xfId="0" applyFont="1" applyFill="1" applyBorder="1" applyAlignment="1">
      <alignment horizontal="center" vertical="center"/>
    </xf>
    <xf numFmtId="0" fontId="20" fillId="25" borderId="37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38" xfId="0" applyFont="1" applyFill="1" applyBorder="1" applyAlignment="1">
      <alignment horizontal="center" vertical="center"/>
    </xf>
    <xf numFmtId="0" fontId="20" fillId="25" borderId="17" xfId="0" applyFont="1" applyFill="1" applyBorder="1" applyAlignment="1">
      <alignment horizontal="center" vertical="center"/>
    </xf>
    <xf numFmtId="0" fontId="20" fillId="25" borderId="30" xfId="0" applyFont="1" applyFill="1" applyBorder="1" applyAlignment="1">
      <alignment horizontal="center" vertical="center"/>
    </xf>
    <xf numFmtId="0" fontId="17" fillId="25" borderId="22" xfId="0" applyFont="1" applyFill="1" applyBorder="1" applyAlignment="1">
      <alignment horizontal="center" vertical="center"/>
    </xf>
    <xf numFmtId="0" fontId="17" fillId="25" borderId="16" xfId="0" applyFont="1" applyFill="1" applyBorder="1" applyAlignment="1">
      <alignment horizontal="center" vertical="center"/>
    </xf>
    <xf numFmtId="0" fontId="17" fillId="25" borderId="76" xfId="0" applyFont="1" applyFill="1" applyBorder="1" applyAlignment="1">
      <alignment horizontal="center" vertical="center"/>
    </xf>
    <xf numFmtId="0" fontId="17" fillId="25" borderId="78" xfId="0" applyFont="1" applyFill="1" applyBorder="1" applyAlignment="1">
      <alignment horizontal="center" vertical="center"/>
    </xf>
    <xf numFmtId="0" fontId="17" fillId="25" borderId="77" xfId="0" applyFont="1" applyFill="1" applyBorder="1" applyAlignment="1">
      <alignment horizontal="center" vertical="center"/>
    </xf>
    <xf numFmtId="176" fontId="19" fillId="25" borderId="77" xfId="0" applyNumberFormat="1" applyFont="1" applyFill="1" applyBorder="1" applyAlignment="1">
      <alignment horizontal="center" vertical="center" shrinkToFit="1"/>
    </xf>
    <xf numFmtId="176" fontId="19" fillId="25" borderId="16" xfId="0" applyNumberFormat="1" applyFont="1" applyFill="1" applyBorder="1" applyAlignment="1">
      <alignment horizontal="center" vertical="center" shrinkToFit="1"/>
    </xf>
    <xf numFmtId="176" fontId="19" fillId="25" borderId="76" xfId="0" applyNumberFormat="1" applyFont="1" applyFill="1" applyBorder="1" applyAlignment="1">
      <alignment horizontal="center" vertical="center" shrinkToFit="1"/>
    </xf>
    <xf numFmtId="0" fontId="0" fillId="25" borderId="37" xfId="0" applyFill="1" applyBorder="1" applyAlignment="1">
      <alignment horizontal="center" vertical="center" shrinkToFit="1"/>
    </xf>
    <xf numFmtId="0" fontId="0" fillId="25" borderId="12" xfId="0" applyFill="1" applyBorder="1" applyAlignment="1">
      <alignment horizontal="center" vertical="center" shrinkToFit="1"/>
    </xf>
    <xf numFmtId="0" fontId="0" fillId="25" borderId="38" xfId="0" applyFill="1" applyBorder="1" applyAlignment="1">
      <alignment horizontal="center" vertical="center" shrinkToFit="1"/>
    </xf>
    <xf numFmtId="0" fontId="35" fillId="26" borderId="0" xfId="0" applyFont="1" applyFill="1" applyAlignment="1">
      <alignment horizontal="center" vertical="center"/>
    </xf>
    <xf numFmtId="0" fontId="35" fillId="26" borderId="14" xfId="0" applyFont="1" applyFill="1" applyBorder="1" applyAlignment="1">
      <alignment horizontal="center" vertical="center"/>
    </xf>
    <xf numFmtId="0" fontId="17" fillId="26" borderId="34" xfId="0" applyFont="1" applyFill="1" applyBorder="1" applyAlignment="1">
      <alignment horizontal="center" vertical="center"/>
    </xf>
    <xf numFmtId="0" fontId="17" fillId="26" borderId="11" xfId="0" applyFont="1" applyFill="1" applyBorder="1" applyAlignment="1">
      <alignment horizontal="center" vertical="center"/>
    </xf>
    <xf numFmtId="0" fontId="17" fillId="26" borderId="35" xfId="0" applyFont="1" applyFill="1" applyBorder="1" applyAlignment="1">
      <alignment horizontal="center" vertical="center"/>
    </xf>
    <xf numFmtId="0" fontId="17" fillId="26" borderId="37" xfId="0" applyFont="1" applyFill="1" applyBorder="1" applyAlignment="1">
      <alignment horizontal="center" vertical="center"/>
    </xf>
    <xf numFmtId="0" fontId="17" fillId="26" borderId="12" xfId="0" applyFont="1" applyFill="1" applyBorder="1" applyAlignment="1">
      <alignment horizontal="center" vertical="center"/>
    </xf>
    <xf numFmtId="0" fontId="17" fillId="26" borderId="38" xfId="0" applyFont="1" applyFill="1" applyBorder="1" applyAlignment="1">
      <alignment horizontal="center" vertical="center"/>
    </xf>
    <xf numFmtId="177" fontId="17" fillId="26" borderId="34" xfId="0" applyNumberFormat="1" applyFont="1" applyFill="1" applyBorder="1" applyAlignment="1">
      <alignment horizontal="center" vertical="center"/>
    </xf>
    <xf numFmtId="177" fontId="17" fillId="26" borderId="11" xfId="0" applyNumberFormat="1" applyFont="1" applyFill="1" applyBorder="1" applyAlignment="1">
      <alignment horizontal="center" vertical="center"/>
    </xf>
    <xf numFmtId="177" fontId="17" fillId="26" borderId="35" xfId="0" applyNumberFormat="1" applyFont="1" applyFill="1" applyBorder="1" applyAlignment="1">
      <alignment horizontal="center" vertical="center"/>
    </xf>
    <xf numFmtId="177" fontId="17" fillId="26" borderId="37" xfId="0" applyNumberFormat="1" applyFont="1" applyFill="1" applyBorder="1" applyAlignment="1">
      <alignment horizontal="center" vertical="center"/>
    </xf>
    <xf numFmtId="177" fontId="17" fillId="26" borderId="12" xfId="0" applyNumberFormat="1" applyFont="1" applyFill="1" applyBorder="1" applyAlignment="1">
      <alignment horizontal="center" vertical="center"/>
    </xf>
    <xf numFmtId="177" fontId="17" fillId="26" borderId="38" xfId="0" applyNumberFormat="1" applyFont="1" applyFill="1" applyBorder="1" applyAlignment="1">
      <alignment horizontal="center" vertical="center"/>
    </xf>
    <xf numFmtId="0" fontId="17" fillId="26" borderId="29" xfId="0" applyFont="1" applyFill="1" applyBorder="1" applyAlignment="1">
      <alignment horizontal="center" vertical="center"/>
    </xf>
    <xf numFmtId="0" fontId="17" fillId="26" borderId="30" xfId="0" applyFont="1" applyFill="1" applyBorder="1" applyAlignment="1">
      <alignment horizontal="center" vertical="center"/>
    </xf>
    <xf numFmtId="0" fontId="35" fillId="26" borderId="37" xfId="0" applyFont="1" applyFill="1" applyBorder="1" applyAlignment="1">
      <alignment horizontal="center" vertical="center"/>
    </xf>
    <xf numFmtId="0" fontId="35" fillId="26" borderId="12" xfId="0" applyFont="1" applyFill="1" applyBorder="1" applyAlignment="1">
      <alignment horizontal="center" vertical="center"/>
    </xf>
    <xf numFmtId="0" fontId="23" fillId="26" borderId="12" xfId="0" applyFont="1" applyFill="1" applyBorder="1" applyAlignment="1">
      <alignment horizontal="center" vertical="center"/>
    </xf>
    <xf numFmtId="0" fontId="35" fillId="26" borderId="38" xfId="0" applyFont="1" applyFill="1" applyBorder="1" applyAlignment="1">
      <alignment horizontal="center" vertical="center"/>
    </xf>
    <xf numFmtId="0" fontId="21" fillId="26" borderId="79" xfId="0" applyFont="1" applyFill="1" applyBorder="1" applyAlignment="1">
      <alignment horizontal="center" vertical="center"/>
    </xf>
    <xf numFmtId="0" fontId="21" fillId="26" borderId="11" xfId="0" applyFont="1" applyFill="1" applyBorder="1" applyAlignment="1">
      <alignment horizontal="center" vertical="center"/>
    </xf>
    <xf numFmtId="0" fontId="21" fillId="26" borderId="35" xfId="0" applyFont="1" applyFill="1" applyBorder="1" applyAlignment="1">
      <alignment horizontal="center" vertical="center"/>
    </xf>
    <xf numFmtId="0" fontId="21" fillId="26" borderId="78" xfId="0" applyFont="1" applyFill="1" applyBorder="1" applyAlignment="1">
      <alignment horizontal="center" vertical="center"/>
    </xf>
    <xf numFmtId="0" fontId="21" fillId="26" borderId="12" xfId="0" applyFont="1" applyFill="1" applyBorder="1" applyAlignment="1">
      <alignment horizontal="center" vertical="center"/>
    </xf>
    <xf numFmtId="0" fontId="21" fillId="26" borderId="38" xfId="0" applyFont="1" applyFill="1" applyBorder="1" applyAlignment="1">
      <alignment horizontal="center" vertical="center"/>
    </xf>
    <xf numFmtId="0" fontId="22" fillId="26" borderId="34" xfId="0" applyFont="1" applyFill="1" applyBorder="1" applyAlignment="1">
      <alignment horizontal="distributed" vertical="center"/>
    </xf>
    <xf numFmtId="0" fontId="22" fillId="26" borderId="11" xfId="0" applyFont="1" applyFill="1" applyBorder="1" applyAlignment="1">
      <alignment horizontal="distributed" vertical="center"/>
    </xf>
    <xf numFmtId="0" fontId="22" fillId="26" borderId="35" xfId="0" applyFont="1" applyFill="1" applyBorder="1" applyAlignment="1">
      <alignment horizontal="distributed" vertical="center"/>
    </xf>
    <xf numFmtId="0" fontId="22" fillId="26" borderId="37" xfId="0" applyFont="1" applyFill="1" applyBorder="1" applyAlignment="1">
      <alignment horizontal="distributed" vertical="center"/>
    </xf>
    <xf numFmtId="0" fontId="22" fillId="26" borderId="12" xfId="0" applyFont="1" applyFill="1" applyBorder="1" applyAlignment="1">
      <alignment horizontal="distributed" vertical="center"/>
    </xf>
    <xf numFmtId="0" fontId="22" fillId="26" borderId="38" xfId="0" applyFont="1" applyFill="1" applyBorder="1" applyAlignment="1">
      <alignment horizontal="distributed" vertical="center"/>
    </xf>
    <xf numFmtId="0" fontId="23" fillId="26" borderId="34" xfId="0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/>
    </xf>
    <xf numFmtId="0" fontId="23" fillId="26" borderId="35" xfId="0" applyFont="1" applyFill="1" applyBorder="1" applyAlignment="1">
      <alignment horizontal="center" vertical="center"/>
    </xf>
    <xf numFmtId="0" fontId="23" fillId="26" borderId="54" xfId="0" applyFont="1" applyFill="1" applyBorder="1" applyAlignment="1">
      <alignment horizontal="center" vertical="center"/>
    </xf>
    <xf numFmtId="0" fontId="23" fillId="26" borderId="55" xfId="0" applyFont="1" applyFill="1" applyBorder="1" applyAlignment="1">
      <alignment horizontal="center" vertical="center"/>
    </xf>
    <xf numFmtId="0" fontId="23" fillId="26" borderId="57" xfId="0" applyFont="1" applyFill="1" applyBorder="1" applyAlignment="1">
      <alignment horizontal="center" vertical="center"/>
    </xf>
    <xf numFmtId="0" fontId="23" fillId="26" borderId="58" xfId="0" applyFont="1" applyFill="1" applyBorder="1" applyAlignment="1">
      <alignment horizontal="center" vertical="center"/>
    </xf>
    <xf numFmtId="0" fontId="40" fillId="26" borderId="37" xfId="0" quotePrefix="1" applyFont="1" applyFill="1" applyBorder="1" applyAlignment="1">
      <alignment horizontal="center" vertical="center"/>
    </xf>
    <xf numFmtId="0" fontId="40" fillId="26" borderId="12" xfId="0" applyFont="1" applyFill="1" applyBorder="1" applyAlignment="1">
      <alignment horizontal="center" vertical="center"/>
    </xf>
    <xf numFmtId="0" fontId="40" fillId="26" borderId="38" xfId="0" applyFont="1" applyFill="1" applyBorder="1" applyAlignment="1">
      <alignment horizontal="center" vertical="center"/>
    </xf>
    <xf numFmtId="0" fontId="40" fillId="26" borderId="37" xfId="0" applyFont="1" applyFill="1" applyBorder="1" applyAlignment="1">
      <alignment horizontal="center" vertical="center"/>
    </xf>
    <xf numFmtId="176" fontId="19" fillId="26" borderId="77" xfId="0" applyNumberFormat="1" applyFont="1" applyFill="1" applyBorder="1" applyAlignment="1">
      <alignment horizontal="center" vertical="center" shrinkToFit="1"/>
    </xf>
    <xf numFmtId="176" fontId="19" fillId="26" borderId="16" xfId="0" applyNumberFormat="1" applyFont="1" applyFill="1" applyBorder="1" applyAlignment="1">
      <alignment horizontal="center" vertical="center" shrinkToFit="1"/>
    </xf>
    <xf numFmtId="176" fontId="19" fillId="26" borderId="76" xfId="0" applyNumberFormat="1" applyFont="1" applyFill="1" applyBorder="1" applyAlignment="1">
      <alignment horizontal="center" vertical="center" shrinkToFit="1"/>
    </xf>
    <xf numFmtId="0" fontId="0" fillId="26" borderId="37" xfId="0" applyFill="1" applyBorder="1" applyAlignment="1">
      <alignment horizontal="center" vertical="center" shrinkToFit="1"/>
    </xf>
    <xf numFmtId="0" fontId="0" fillId="26" borderId="12" xfId="0" applyFill="1" applyBorder="1" applyAlignment="1">
      <alignment horizontal="center" vertical="center" shrinkToFit="1"/>
    </xf>
    <xf numFmtId="0" fontId="0" fillId="26" borderId="38" xfId="0" applyFill="1" applyBorder="1" applyAlignment="1">
      <alignment horizontal="center" vertical="center" shrinkToFit="1"/>
    </xf>
    <xf numFmtId="0" fontId="35" fillId="25" borderId="0" xfId="0" applyFont="1" applyFill="1" applyAlignment="1">
      <alignment horizontal="center" vertical="center"/>
    </xf>
    <xf numFmtId="0" fontId="22" fillId="25" borderId="32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25" borderId="22" xfId="0" applyFont="1" applyFill="1" applyBorder="1" applyAlignment="1">
      <alignment horizontal="center" vertical="center" shrinkToFit="1"/>
    </xf>
    <xf numFmtId="0" fontId="28" fillId="25" borderId="16" xfId="0" applyFont="1" applyFill="1" applyBorder="1" applyAlignment="1">
      <alignment horizontal="center" vertical="center" shrinkToFit="1"/>
    </xf>
    <xf numFmtId="0" fontId="28" fillId="25" borderId="17" xfId="0" applyFont="1" applyFill="1" applyBorder="1" applyAlignment="1">
      <alignment horizontal="center" vertical="center" shrinkToFit="1"/>
    </xf>
    <xf numFmtId="0" fontId="28" fillId="25" borderId="63" xfId="0" applyFont="1" applyFill="1" applyBorder="1" applyAlignment="1">
      <alignment horizontal="center" vertical="center" shrinkToFit="1"/>
    </xf>
    <xf numFmtId="0" fontId="28" fillId="25" borderId="14" xfId="0" applyFont="1" applyFill="1" applyBorder="1" applyAlignment="1">
      <alignment horizontal="center" vertical="center" shrinkToFit="1"/>
    </xf>
    <xf numFmtId="0" fontId="28" fillId="25" borderId="15" xfId="0" applyFont="1" applyFill="1" applyBorder="1" applyAlignment="1">
      <alignment horizontal="center" vertical="center" shrinkToFit="1"/>
    </xf>
    <xf numFmtId="0" fontId="28" fillId="25" borderId="34" xfId="0" applyFont="1" applyFill="1" applyBorder="1" applyAlignment="1">
      <alignment horizontal="center" vertical="center" textRotation="255"/>
    </xf>
    <xf numFmtId="0" fontId="28" fillId="25" borderId="11" xfId="0" applyFont="1" applyFill="1" applyBorder="1" applyAlignment="1">
      <alignment horizontal="center" vertical="center" textRotation="255"/>
    </xf>
    <xf numFmtId="0" fontId="28" fillId="25" borderId="35" xfId="0" applyFont="1" applyFill="1" applyBorder="1" applyAlignment="1">
      <alignment horizontal="center" vertical="center" textRotation="255"/>
    </xf>
    <xf numFmtId="0" fontId="28" fillId="25" borderId="33" xfId="0" applyFont="1" applyFill="1" applyBorder="1" applyAlignment="1">
      <alignment horizontal="center" vertical="center" textRotation="255"/>
    </xf>
    <xf numFmtId="0" fontId="28" fillId="25" borderId="0" xfId="0" applyFont="1" applyFill="1" applyBorder="1" applyAlignment="1">
      <alignment horizontal="center" vertical="center" textRotation="255"/>
    </xf>
    <xf numFmtId="0" fontId="28" fillId="25" borderId="36" xfId="0" applyFont="1" applyFill="1" applyBorder="1" applyAlignment="1">
      <alignment horizontal="center" vertical="center" textRotation="255"/>
    </xf>
    <xf numFmtId="0" fontId="28" fillId="25" borderId="37" xfId="0" applyFont="1" applyFill="1" applyBorder="1" applyAlignment="1">
      <alignment horizontal="center" vertical="center" textRotation="255"/>
    </xf>
    <xf numFmtId="0" fontId="28" fillId="25" borderId="12" xfId="0" applyFont="1" applyFill="1" applyBorder="1" applyAlignment="1">
      <alignment horizontal="center" vertical="center" textRotation="255"/>
    </xf>
    <xf numFmtId="0" fontId="28" fillId="25" borderId="38" xfId="0" applyFont="1" applyFill="1" applyBorder="1" applyAlignment="1">
      <alignment horizontal="center" vertical="center" textRotation="255"/>
    </xf>
    <xf numFmtId="20" fontId="28" fillId="25" borderId="34" xfId="0" applyNumberFormat="1" applyFont="1" applyFill="1" applyBorder="1" applyAlignment="1">
      <alignment horizontal="center" vertical="center" textRotation="255"/>
    </xf>
    <xf numFmtId="20" fontId="28" fillId="25" borderId="11" xfId="0" applyNumberFormat="1" applyFont="1" applyFill="1" applyBorder="1" applyAlignment="1">
      <alignment horizontal="center" vertical="center" textRotation="255"/>
    </xf>
    <xf numFmtId="20" fontId="28" fillId="25" borderId="35" xfId="0" applyNumberFormat="1" applyFont="1" applyFill="1" applyBorder="1" applyAlignment="1">
      <alignment horizontal="center" vertical="center" textRotation="255"/>
    </xf>
    <xf numFmtId="20" fontId="28" fillId="25" borderId="33" xfId="0" applyNumberFormat="1" applyFont="1" applyFill="1" applyBorder="1" applyAlignment="1">
      <alignment horizontal="center" vertical="center" textRotation="255"/>
    </xf>
    <xf numFmtId="20" fontId="28" fillId="25" borderId="0" xfId="0" applyNumberFormat="1" applyFont="1" applyFill="1" applyBorder="1" applyAlignment="1">
      <alignment horizontal="center" vertical="center" textRotation="255"/>
    </xf>
    <xf numFmtId="20" fontId="28" fillId="25" borderId="36" xfId="0" applyNumberFormat="1" applyFont="1" applyFill="1" applyBorder="1" applyAlignment="1">
      <alignment horizontal="center" vertical="center" textRotation="255"/>
    </xf>
    <xf numFmtId="20" fontId="28" fillId="25" borderId="37" xfId="0" applyNumberFormat="1" applyFont="1" applyFill="1" applyBorder="1" applyAlignment="1">
      <alignment horizontal="center" vertical="center" textRotation="255"/>
    </xf>
    <xf numFmtId="20" fontId="28" fillId="25" borderId="12" xfId="0" applyNumberFormat="1" applyFont="1" applyFill="1" applyBorder="1" applyAlignment="1">
      <alignment horizontal="center" vertical="center" textRotation="255"/>
    </xf>
    <xf numFmtId="20" fontId="28" fillId="25" borderId="38" xfId="0" applyNumberFormat="1" applyFont="1" applyFill="1" applyBorder="1" applyAlignment="1">
      <alignment horizontal="center" vertical="center" textRotation="255"/>
    </xf>
    <xf numFmtId="0" fontId="37" fillId="25" borderId="0" xfId="0" applyFont="1" applyFill="1" applyBorder="1" applyAlignment="1">
      <alignment horizontal="center" vertical="center"/>
    </xf>
    <xf numFmtId="0" fontId="28" fillId="25" borderId="88" xfId="0" applyFont="1" applyFill="1" applyBorder="1" applyAlignment="1">
      <alignment vertical="center" shrinkToFit="1"/>
    </xf>
    <xf numFmtId="0" fontId="0" fillId="25" borderId="88" xfId="0" applyFill="1" applyBorder="1" applyAlignment="1">
      <alignment vertical="center" shrinkToFit="1"/>
    </xf>
    <xf numFmtId="0" fontId="30" fillId="25" borderId="75" xfId="0" applyFont="1" applyFill="1" applyBorder="1" applyAlignment="1">
      <alignment horizontal="center" vertical="center"/>
    </xf>
    <xf numFmtId="0" fontId="24" fillId="25" borderId="75" xfId="0" applyFont="1" applyFill="1" applyBorder="1" applyAlignment="1">
      <alignment horizontal="center" vertical="center"/>
    </xf>
    <xf numFmtId="20" fontId="28" fillId="25" borderId="0" xfId="0" applyNumberFormat="1" applyFont="1" applyFill="1" applyAlignment="1">
      <alignment horizontal="center" vertical="center"/>
    </xf>
    <xf numFmtId="0" fontId="27" fillId="25" borderId="0" xfId="0" applyFont="1" applyFill="1" applyAlignment="1">
      <alignment horizontal="left" vertical="center"/>
    </xf>
    <xf numFmtId="0" fontId="28" fillId="25" borderId="22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/>
    </xf>
    <xf numFmtId="0" fontId="28" fillId="25" borderId="63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28" fillId="25" borderId="15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60" xfId="0" applyFont="1" applyFill="1" applyBorder="1" applyAlignment="1">
      <alignment horizontal="center" vertical="center"/>
    </xf>
    <xf numFmtId="0" fontId="21" fillId="25" borderId="47" xfId="0" applyFont="1" applyFill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/>
    </xf>
    <xf numFmtId="0" fontId="40" fillId="25" borderId="49" xfId="0" applyFont="1" applyFill="1" applyBorder="1" applyAlignment="1">
      <alignment horizontal="center" vertical="center"/>
    </xf>
    <xf numFmtId="0" fontId="40" fillId="25" borderId="50" xfId="0" applyFont="1" applyFill="1" applyBorder="1" applyAlignment="1">
      <alignment horizontal="center" vertical="center"/>
    </xf>
    <xf numFmtId="0" fontId="40" fillId="25" borderId="61" xfId="0" applyFont="1" applyFill="1" applyBorder="1" applyAlignment="1">
      <alignment horizontal="center" vertical="center"/>
    </xf>
    <xf numFmtId="0" fontId="40" fillId="25" borderId="34" xfId="0" applyFont="1" applyFill="1" applyBorder="1" applyAlignment="1">
      <alignment horizontal="center" vertical="center"/>
    </xf>
    <xf numFmtId="0" fontId="40" fillId="25" borderId="11" xfId="0" applyFont="1" applyFill="1" applyBorder="1" applyAlignment="1">
      <alignment horizontal="center" vertical="center"/>
    </xf>
    <xf numFmtId="0" fontId="40" fillId="25" borderId="35" xfId="0" applyFont="1" applyFill="1" applyBorder="1" applyAlignment="1">
      <alignment horizontal="center" vertical="center"/>
    </xf>
    <xf numFmtId="0" fontId="17" fillId="25" borderId="62" xfId="0" applyFont="1" applyFill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/>
    </xf>
    <xf numFmtId="0" fontId="41" fillId="25" borderId="32" xfId="0" applyFont="1" applyFill="1" applyBorder="1" applyAlignment="1">
      <alignment horizontal="center" vertical="center"/>
    </xf>
    <xf numFmtId="176" fontId="19" fillId="25" borderId="10" xfId="0" applyNumberFormat="1" applyFont="1" applyFill="1" applyBorder="1" applyAlignment="1">
      <alignment horizontal="center" vertical="center" shrinkToFit="1"/>
    </xf>
    <xf numFmtId="0" fontId="41" fillId="25" borderId="45" xfId="0" applyFont="1" applyFill="1" applyBorder="1" applyAlignment="1">
      <alignment horizontal="center" vertical="center"/>
    </xf>
    <xf numFmtId="0" fontId="21" fillId="25" borderId="34" xfId="0" applyFont="1" applyFill="1" applyBorder="1" applyAlignment="1">
      <alignment horizontal="center" vertical="center"/>
    </xf>
    <xf numFmtId="0" fontId="0" fillId="25" borderId="11" xfId="0" applyFill="1" applyBorder="1" applyAlignment="1">
      <alignment vertical="center"/>
    </xf>
    <xf numFmtId="0" fontId="0" fillId="25" borderId="35" xfId="0" applyFill="1" applyBorder="1" applyAlignment="1">
      <alignment vertical="center"/>
    </xf>
    <xf numFmtId="0" fontId="21" fillId="25" borderId="37" xfId="0" applyFont="1" applyFill="1" applyBorder="1" applyAlignment="1">
      <alignment horizontal="center" vertical="center"/>
    </xf>
    <xf numFmtId="0" fontId="0" fillId="25" borderId="12" xfId="0" applyFill="1" applyBorder="1" applyAlignment="1">
      <alignment vertical="center"/>
    </xf>
    <xf numFmtId="0" fontId="0" fillId="25" borderId="38" xfId="0" applyFill="1" applyBorder="1" applyAlignment="1">
      <alignment vertical="center"/>
    </xf>
    <xf numFmtId="177" fontId="41" fillId="25" borderId="32" xfId="0" applyNumberFormat="1" applyFont="1" applyFill="1" applyBorder="1" applyAlignment="1">
      <alignment horizontal="center" vertical="center"/>
    </xf>
    <xf numFmtId="0" fontId="40" fillId="25" borderId="54" xfId="0" applyFont="1" applyFill="1" applyBorder="1" applyAlignment="1">
      <alignment horizontal="center" vertical="center"/>
    </xf>
    <xf numFmtId="0" fontId="40" fillId="25" borderId="55" xfId="0" applyFont="1" applyFill="1" applyBorder="1" applyAlignment="1">
      <alignment horizontal="center" vertical="center"/>
    </xf>
    <xf numFmtId="0" fontId="40" fillId="25" borderId="56" xfId="0" applyFont="1" applyFill="1" applyBorder="1" applyAlignment="1">
      <alignment horizontal="center" vertical="center"/>
    </xf>
    <xf numFmtId="0" fontId="40" fillId="25" borderId="57" xfId="0" applyFont="1" applyFill="1" applyBorder="1" applyAlignment="1">
      <alignment horizontal="center" vertical="center"/>
    </xf>
    <xf numFmtId="0" fontId="40" fillId="25" borderId="58" xfId="0" applyFont="1" applyFill="1" applyBorder="1" applyAlignment="1">
      <alignment horizontal="center" vertical="center"/>
    </xf>
    <xf numFmtId="0" fontId="40" fillId="25" borderId="59" xfId="0" applyFont="1" applyFill="1" applyBorder="1" applyAlignment="1">
      <alignment horizontal="center" vertical="center"/>
    </xf>
    <xf numFmtId="56" fontId="40" fillId="25" borderId="34" xfId="0" applyNumberFormat="1" applyFont="1" applyFill="1" applyBorder="1" applyAlignment="1">
      <alignment horizontal="center" vertical="center"/>
    </xf>
    <xf numFmtId="0" fontId="21" fillId="25" borderId="48" xfId="0" applyFont="1" applyFill="1" applyBorder="1" applyAlignment="1">
      <alignment horizontal="center" vertical="center"/>
    </xf>
    <xf numFmtId="0" fontId="21" fillId="25" borderId="44" xfId="0" applyFont="1" applyFill="1" applyBorder="1" applyAlignment="1">
      <alignment horizontal="center" vertical="center"/>
    </xf>
    <xf numFmtId="0" fontId="40" fillId="25" borderId="51" xfId="0" applyFont="1" applyFill="1" applyBorder="1" applyAlignment="1">
      <alignment horizontal="center" vertical="center"/>
    </xf>
    <xf numFmtId="0" fontId="40" fillId="25" borderId="52" xfId="0" applyFont="1" applyFill="1" applyBorder="1" applyAlignment="1">
      <alignment horizontal="center" vertical="center"/>
    </xf>
    <xf numFmtId="0" fontId="40" fillId="25" borderId="53" xfId="0" applyFont="1" applyFill="1" applyBorder="1" applyAlignment="1">
      <alignment horizontal="center" vertical="center"/>
    </xf>
    <xf numFmtId="0" fontId="21" fillId="25" borderId="39" xfId="0" applyFont="1" applyFill="1" applyBorder="1" applyAlignment="1">
      <alignment horizontal="center" vertical="center"/>
    </xf>
    <xf numFmtId="0" fontId="0" fillId="25" borderId="14" xfId="0" applyFill="1" applyBorder="1" applyAlignment="1">
      <alignment vertical="center"/>
    </xf>
    <xf numFmtId="0" fontId="0" fillId="25" borderId="40" xfId="0" applyFill="1" applyBorder="1" applyAlignment="1">
      <alignment vertical="center"/>
    </xf>
    <xf numFmtId="0" fontId="41" fillId="25" borderId="41" xfId="0" applyFont="1" applyFill="1" applyBorder="1" applyAlignment="1">
      <alignment horizontal="center" vertical="center"/>
    </xf>
    <xf numFmtId="0" fontId="41" fillId="25" borderId="42" xfId="0" applyFont="1" applyFill="1" applyBorder="1" applyAlignment="1">
      <alignment horizontal="center" vertical="center"/>
    </xf>
    <xf numFmtId="0" fontId="41" fillId="25" borderId="43" xfId="0" applyFont="1" applyFill="1" applyBorder="1" applyAlignment="1">
      <alignment horizontal="center" vertical="center"/>
    </xf>
    <xf numFmtId="0" fontId="41" fillId="25" borderId="44" xfId="0" applyFont="1" applyFill="1" applyBorder="1" applyAlignment="1">
      <alignment horizontal="center" vertical="center"/>
    </xf>
    <xf numFmtId="177" fontId="41" fillId="25" borderId="44" xfId="0" applyNumberFormat="1" applyFont="1" applyFill="1" applyBorder="1" applyAlignment="1">
      <alignment horizontal="center" vertical="center"/>
    </xf>
    <xf numFmtId="0" fontId="41" fillId="25" borderId="46" xfId="0" applyFont="1" applyFill="1" applyBorder="1" applyAlignment="1">
      <alignment horizontal="center" vertical="center"/>
    </xf>
    <xf numFmtId="0" fontId="21" fillId="25" borderId="32" xfId="0" applyNumberFormat="1" applyFont="1" applyFill="1" applyBorder="1" applyAlignment="1">
      <alignment horizontal="center" vertical="center"/>
    </xf>
    <xf numFmtId="0" fontId="21" fillId="25" borderId="45" xfId="0" applyNumberFormat="1" applyFont="1" applyFill="1" applyBorder="1" applyAlignment="1">
      <alignment horizontal="center" vertical="center"/>
    </xf>
    <xf numFmtId="0" fontId="20" fillId="28" borderId="42" xfId="0" applyFont="1" applyFill="1" applyBorder="1" applyAlignment="1">
      <alignment horizontal="center" vertical="center"/>
    </xf>
    <xf numFmtId="0" fontId="20" fillId="28" borderId="43" xfId="0" applyFont="1" applyFill="1" applyBorder="1" applyAlignment="1">
      <alignment horizontal="center" vertical="center"/>
    </xf>
    <xf numFmtId="0" fontId="23" fillId="28" borderId="42" xfId="0" applyFont="1" applyFill="1" applyBorder="1" applyAlignment="1">
      <alignment horizontal="distributed" vertical="center" wrapText="1" shrinkToFit="1"/>
    </xf>
    <xf numFmtId="0" fontId="20" fillId="25" borderId="65" xfId="0" applyFont="1" applyFill="1" applyBorder="1" applyAlignment="1">
      <alignment horizontal="distributed" vertical="center" justifyLastLine="1"/>
    </xf>
    <xf numFmtId="0" fontId="20" fillId="25" borderId="66" xfId="0" applyFont="1" applyFill="1" applyBorder="1" applyAlignment="1">
      <alignment horizontal="distributed" vertical="center" justifyLastLine="1"/>
    </xf>
    <xf numFmtId="20" fontId="20" fillId="25" borderId="66" xfId="0" applyNumberFormat="1" applyFont="1" applyFill="1" applyBorder="1" applyAlignment="1">
      <alignment horizontal="center" vertical="center"/>
    </xf>
    <xf numFmtId="0" fontId="20" fillId="25" borderId="66" xfId="0" applyFont="1" applyFill="1" applyBorder="1" applyAlignment="1">
      <alignment horizontal="center" vertical="center"/>
    </xf>
    <xf numFmtId="0" fontId="20" fillId="25" borderId="67" xfId="0" applyFont="1" applyFill="1" applyBorder="1" applyAlignment="1">
      <alignment horizontal="center" vertical="center"/>
    </xf>
    <xf numFmtId="0" fontId="21" fillId="25" borderId="68" xfId="0" applyFont="1" applyFill="1" applyBorder="1" applyAlignment="1">
      <alignment horizontal="center" vertical="center"/>
    </xf>
    <xf numFmtId="0" fontId="21" fillId="25" borderId="66" xfId="0" applyFont="1" applyFill="1" applyBorder="1" applyAlignment="1">
      <alignment horizontal="center" vertical="center"/>
    </xf>
    <xf numFmtId="0" fontId="23" fillId="25" borderId="66" xfId="0" applyFont="1" applyFill="1" applyBorder="1" applyAlignment="1">
      <alignment horizontal="distributed" vertical="center" shrinkToFit="1"/>
    </xf>
    <xf numFmtId="0" fontId="24" fillId="25" borderId="66" xfId="0" applyFont="1" applyFill="1" applyBorder="1" applyAlignment="1">
      <alignment horizontal="center" vertical="center"/>
    </xf>
    <xf numFmtId="0" fontId="17" fillId="25" borderId="66" xfId="0" applyFont="1" applyFill="1" applyBorder="1" applyAlignment="1">
      <alignment horizontal="center" vertical="center"/>
    </xf>
    <xf numFmtId="0" fontId="23" fillId="25" borderId="67" xfId="0" applyFont="1" applyFill="1" applyBorder="1" applyAlignment="1">
      <alignment horizontal="distributed" vertical="center" shrinkToFit="1"/>
    </xf>
    <xf numFmtId="49" fontId="21" fillId="25" borderId="44" xfId="0" applyNumberFormat="1" applyFont="1" applyFill="1" applyBorder="1" applyAlignment="1">
      <alignment horizontal="center" vertical="center"/>
    </xf>
    <xf numFmtId="49" fontId="21" fillId="25" borderId="46" xfId="0" applyNumberFormat="1" applyFont="1" applyFill="1" applyBorder="1" applyAlignment="1">
      <alignment horizontal="center" vertical="center"/>
    </xf>
    <xf numFmtId="0" fontId="23" fillId="28" borderId="42" xfId="0" applyFont="1" applyFill="1" applyBorder="1" applyAlignment="1">
      <alignment horizontal="distributed" vertical="center" shrinkToFit="1"/>
    </xf>
    <xf numFmtId="0" fontId="23" fillId="28" borderId="43" xfId="0" applyFont="1" applyFill="1" applyBorder="1" applyAlignment="1">
      <alignment horizontal="distributed" vertical="center" shrinkToFit="1"/>
    </xf>
    <xf numFmtId="0" fontId="21" fillId="28" borderId="32" xfId="0" applyNumberFormat="1" applyFont="1" applyFill="1" applyBorder="1" applyAlignment="1">
      <alignment horizontal="center" vertical="center"/>
    </xf>
    <xf numFmtId="0" fontId="21" fillId="28" borderId="45" xfId="0" applyNumberFormat="1" applyFont="1" applyFill="1" applyBorder="1" applyAlignment="1">
      <alignment horizontal="center" vertical="center"/>
    </xf>
    <xf numFmtId="0" fontId="20" fillId="25" borderId="64" xfId="0" applyFont="1" applyFill="1" applyBorder="1" applyAlignment="1">
      <alignment horizontal="distributed" vertical="center" justifyLastLine="1"/>
    </xf>
    <xf numFmtId="0" fontId="20" fillId="25" borderId="42" xfId="0" applyFont="1" applyFill="1" applyBorder="1" applyAlignment="1">
      <alignment horizontal="distributed" vertical="center" justifyLastLine="1"/>
    </xf>
    <xf numFmtId="20" fontId="20" fillId="25" borderId="42" xfId="0" applyNumberFormat="1" applyFont="1" applyFill="1" applyBorder="1" applyAlignment="1">
      <alignment horizontal="center" vertical="center"/>
    </xf>
    <xf numFmtId="0" fontId="20" fillId="25" borderId="42" xfId="0" applyFont="1" applyFill="1" applyBorder="1" applyAlignment="1">
      <alignment horizontal="center" vertical="center"/>
    </xf>
    <xf numFmtId="0" fontId="20" fillId="25" borderId="43" xfId="0" applyFont="1" applyFill="1" applyBorder="1" applyAlignment="1">
      <alignment horizontal="center" vertical="center"/>
    </xf>
    <xf numFmtId="0" fontId="21" fillId="25" borderId="41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0" fontId="23" fillId="25" borderId="42" xfId="0" applyFont="1" applyFill="1" applyBorder="1" applyAlignment="1">
      <alignment horizontal="distributed" vertical="center" shrinkToFit="1"/>
    </xf>
    <xf numFmtId="0" fontId="24" fillId="25" borderId="42" xfId="0" applyFont="1" applyFill="1" applyBorder="1" applyAlignment="1">
      <alignment horizontal="center" vertical="center"/>
    </xf>
    <xf numFmtId="0" fontId="17" fillId="25" borderId="42" xfId="0" applyFont="1" applyFill="1" applyBorder="1" applyAlignment="1">
      <alignment horizontal="center" vertical="center"/>
    </xf>
    <xf numFmtId="0" fontId="23" fillId="25" borderId="43" xfId="0" applyFont="1" applyFill="1" applyBorder="1" applyAlignment="1">
      <alignment horizontal="distributed" vertical="center" shrinkToFit="1"/>
    </xf>
    <xf numFmtId="0" fontId="23" fillId="28" borderId="42" xfId="0" applyFont="1" applyFill="1" applyBorder="1" applyAlignment="1">
      <alignment vertical="center" shrinkToFit="1"/>
    </xf>
    <xf numFmtId="0" fontId="21" fillId="25" borderId="44" xfId="0" applyNumberFormat="1" applyFont="1" applyFill="1" applyBorder="1" applyAlignment="1">
      <alignment horizontal="center" vertical="center"/>
    </xf>
    <xf numFmtId="0" fontId="21" fillId="25" borderId="46" xfId="0" applyNumberFormat="1" applyFont="1" applyFill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3" fillId="28" borderId="43" xfId="0" applyFont="1" applyFill="1" applyBorder="1" applyAlignment="1">
      <alignment horizontal="distributed" vertical="center" wrapText="1" shrinkToFit="1"/>
    </xf>
    <xf numFmtId="0" fontId="20" fillId="24" borderId="64" xfId="0" applyFont="1" applyFill="1" applyBorder="1" applyAlignment="1">
      <alignment horizontal="distributed" vertical="center" justifyLastLine="1"/>
    </xf>
    <xf numFmtId="0" fontId="20" fillId="24" borderId="42" xfId="0" applyFont="1" applyFill="1" applyBorder="1" applyAlignment="1">
      <alignment horizontal="distributed" vertical="center" justifyLastLine="1"/>
    </xf>
    <xf numFmtId="20" fontId="20" fillId="24" borderId="42" xfId="0" applyNumberFormat="1" applyFont="1" applyFill="1" applyBorder="1" applyAlignment="1">
      <alignment horizontal="center" vertical="center"/>
    </xf>
    <xf numFmtId="0" fontId="20" fillId="24" borderId="42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0" fontId="21" fillId="24" borderId="41" xfId="0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0" fontId="23" fillId="24" borderId="42" xfId="0" applyFont="1" applyFill="1" applyBorder="1" applyAlignment="1">
      <alignment horizontal="distributed" vertical="center" shrinkToFit="1"/>
    </xf>
    <xf numFmtId="0" fontId="24" fillId="24" borderId="42" xfId="0" applyFont="1" applyFill="1" applyBorder="1" applyAlignment="1">
      <alignment horizontal="center" vertical="center"/>
    </xf>
    <xf numFmtId="0" fontId="17" fillId="24" borderId="42" xfId="0" applyFont="1" applyFill="1" applyBorder="1" applyAlignment="1">
      <alignment horizontal="center" vertical="center"/>
    </xf>
    <xf numFmtId="0" fontId="23" fillId="24" borderId="43" xfId="0" applyFont="1" applyFill="1" applyBorder="1" applyAlignment="1">
      <alignment horizontal="distributed" vertical="center" shrinkToFit="1"/>
    </xf>
    <xf numFmtId="0" fontId="21" fillId="24" borderId="32" xfId="0" applyNumberFormat="1" applyFont="1" applyFill="1" applyBorder="1" applyAlignment="1">
      <alignment horizontal="center" vertical="center"/>
    </xf>
    <xf numFmtId="0" fontId="21" fillId="24" borderId="45" xfId="0" applyNumberFormat="1" applyFont="1" applyFill="1" applyBorder="1" applyAlignment="1">
      <alignment horizontal="center" vertical="center"/>
    </xf>
    <xf numFmtId="0" fontId="23" fillId="25" borderId="42" xfId="0" applyFont="1" applyFill="1" applyBorder="1" applyAlignment="1">
      <alignment vertical="center" shrinkToFit="1"/>
    </xf>
    <xf numFmtId="0" fontId="23" fillId="25" borderId="43" xfId="0" applyFont="1" applyFill="1" applyBorder="1" applyAlignment="1">
      <alignment vertical="center" shrinkToFit="1"/>
    </xf>
    <xf numFmtId="176" fontId="19" fillId="0" borderId="10" xfId="0" applyNumberFormat="1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2" fillId="0" borderId="34" xfId="0" applyFont="1" applyBorder="1" applyAlignment="1">
      <alignment horizontal="distributed" vertical="center"/>
    </xf>
    <xf numFmtId="0" fontId="22" fillId="0" borderId="11" xfId="0" applyFont="1" applyBorder="1" applyAlignment="1">
      <alignment horizontal="distributed" vertical="center"/>
    </xf>
    <xf numFmtId="0" fontId="22" fillId="0" borderId="35" xfId="0" applyFont="1" applyBorder="1" applyAlignment="1">
      <alignment horizontal="distributed" vertical="center"/>
    </xf>
    <xf numFmtId="0" fontId="22" fillId="0" borderId="37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2" fillId="0" borderId="38" xfId="0" applyFont="1" applyBorder="1" applyAlignment="1">
      <alignment horizontal="distributed" vertical="center"/>
    </xf>
    <xf numFmtId="0" fontId="40" fillId="0" borderId="49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41" fillId="0" borderId="32" xfId="0" applyNumberFormat="1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55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56" fontId="40" fillId="0" borderId="34" xfId="0" applyNumberFormat="1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2" fillId="0" borderId="39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40" xfId="0" applyFont="1" applyBorder="1" applyAlignment="1">
      <alignment horizontal="distributed" vertical="center"/>
    </xf>
    <xf numFmtId="0" fontId="40" fillId="0" borderId="51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22" fillId="0" borderId="32" xfId="0" applyFont="1" applyBorder="1" applyAlignment="1">
      <alignment horizontal="distributed" vertical="center"/>
    </xf>
    <xf numFmtId="0" fontId="40" fillId="0" borderId="39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177" fontId="41" fillId="0" borderId="44" xfId="0" applyNumberFormat="1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22" fillId="0" borderId="44" xfId="0" applyFont="1" applyBorder="1" applyAlignment="1">
      <alignment horizontal="distributed" vertical="center"/>
    </xf>
    <xf numFmtId="0" fontId="20" fillId="0" borderId="25" xfId="0" applyFont="1" applyBorder="1" applyAlignment="1">
      <alignment horizontal="center" vertical="center"/>
    </xf>
    <xf numFmtId="0" fontId="23" fillId="0" borderId="32" xfId="0" applyFont="1" applyBorder="1" applyAlignment="1">
      <alignment horizontal="distributed" vertical="center"/>
    </xf>
    <xf numFmtId="0" fontId="17" fillId="0" borderId="35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3" fillId="0" borderId="42" xfId="0" applyFont="1" applyBorder="1" applyAlignment="1">
      <alignment horizontal="distributed" vertical="center" shrinkToFit="1"/>
    </xf>
    <xf numFmtId="0" fontId="23" fillId="0" borderId="43" xfId="0" applyFont="1" applyBorder="1" applyAlignment="1">
      <alignment horizontal="distributed" vertical="center" shrinkToFit="1"/>
    </xf>
    <xf numFmtId="0" fontId="21" fillId="0" borderId="32" xfId="0" applyNumberFormat="1" applyFont="1" applyBorder="1" applyAlignment="1">
      <alignment horizontal="center" vertical="center"/>
    </xf>
    <xf numFmtId="0" fontId="21" fillId="0" borderId="45" xfId="0" applyNumberFormat="1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3" fillId="0" borderId="66" xfId="0" applyFont="1" applyBorder="1" applyAlignment="1">
      <alignment horizontal="distributed" vertical="center" shrinkToFit="1"/>
    </xf>
    <xf numFmtId="0" fontId="23" fillId="0" borderId="67" xfId="0" applyFont="1" applyBorder="1" applyAlignment="1">
      <alignment horizontal="distributed" vertical="center" shrinkToFit="1"/>
    </xf>
    <xf numFmtId="0" fontId="21" fillId="0" borderId="44" xfId="0" applyNumberFormat="1" applyFont="1" applyBorder="1" applyAlignment="1">
      <alignment horizontal="center" vertical="center"/>
    </xf>
    <xf numFmtId="0" fontId="21" fillId="0" borderId="46" xfId="0" applyNumberFormat="1" applyFont="1" applyBorder="1" applyAlignment="1">
      <alignment horizontal="center" vertical="center"/>
    </xf>
    <xf numFmtId="0" fontId="20" fillId="0" borderId="65" xfId="0" applyFont="1" applyBorder="1" applyAlignment="1">
      <alignment horizontal="distributed" vertical="center" justifyLastLine="1"/>
    </xf>
    <xf numFmtId="0" fontId="20" fillId="0" borderId="66" xfId="0" applyFont="1" applyBorder="1" applyAlignment="1">
      <alignment horizontal="distributed" vertical="center" justifyLastLine="1"/>
    </xf>
    <xf numFmtId="20" fontId="20" fillId="0" borderId="66" xfId="0" applyNumberFormat="1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25" fillId="28" borderId="42" xfId="0" applyFont="1" applyFill="1" applyBorder="1" applyAlignment="1">
      <alignment vertical="center" shrinkToFit="1"/>
    </xf>
    <xf numFmtId="0" fontId="25" fillId="28" borderId="43" xfId="0" applyFont="1" applyFill="1" applyBorder="1" applyAlignment="1">
      <alignment vertical="center" shrinkToFit="1"/>
    </xf>
    <xf numFmtId="49" fontId="21" fillId="0" borderId="44" xfId="0" applyNumberFormat="1" applyFont="1" applyBorder="1" applyAlignment="1">
      <alignment horizontal="center" vertical="center"/>
    </xf>
    <xf numFmtId="49" fontId="21" fillId="0" borderId="46" xfId="0" applyNumberFormat="1" applyFont="1" applyBorder="1" applyAlignment="1">
      <alignment horizontal="center" vertical="center"/>
    </xf>
    <xf numFmtId="0" fontId="23" fillId="27" borderId="42" xfId="0" applyFont="1" applyFill="1" applyBorder="1" applyAlignment="1">
      <alignment horizontal="distributed" vertical="center" shrinkToFit="1"/>
    </xf>
    <xf numFmtId="0" fontId="21" fillId="0" borderId="73" xfId="0" applyFont="1" applyBorder="1" applyAlignment="1">
      <alignment horizontal="center" vertical="center"/>
    </xf>
    <xf numFmtId="0" fontId="23" fillId="0" borderId="44" xfId="0" applyFont="1" applyBorder="1" applyAlignment="1">
      <alignment horizontal="distributed" vertical="center"/>
    </xf>
    <xf numFmtId="0" fontId="30" fillId="0" borderId="1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20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20" fontId="28" fillId="0" borderId="0" xfId="0" applyNumberFormat="1" applyFont="1" applyAlignment="1">
      <alignment horizontal="center" vertical="center"/>
    </xf>
    <xf numFmtId="20" fontId="30" fillId="0" borderId="0" xfId="0" applyNumberFormat="1" applyFont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20" fontId="28" fillId="0" borderId="34" xfId="0" applyNumberFormat="1" applyFont="1" applyBorder="1" applyAlignment="1">
      <alignment horizontal="center" vertical="center"/>
    </xf>
    <xf numFmtId="20" fontId="28" fillId="0" borderId="11" xfId="0" applyNumberFormat="1" applyFont="1" applyBorder="1" applyAlignment="1">
      <alignment horizontal="center" vertical="center"/>
    </xf>
    <xf numFmtId="20" fontId="28" fillId="0" borderId="35" xfId="0" applyNumberFormat="1" applyFont="1" applyBorder="1" applyAlignment="1">
      <alignment horizontal="center" vertical="center"/>
    </xf>
    <xf numFmtId="20" fontId="28" fillId="0" borderId="33" xfId="0" applyNumberFormat="1" applyFont="1" applyBorder="1" applyAlignment="1">
      <alignment horizontal="center" vertical="center"/>
    </xf>
    <xf numFmtId="20" fontId="28" fillId="0" borderId="0" xfId="0" applyNumberFormat="1" applyFont="1" applyBorder="1" applyAlignment="1">
      <alignment horizontal="center" vertical="center"/>
    </xf>
    <xf numFmtId="20" fontId="28" fillId="0" borderId="36" xfId="0" applyNumberFormat="1" applyFont="1" applyBorder="1" applyAlignment="1">
      <alignment horizontal="center" vertical="center"/>
    </xf>
    <xf numFmtId="20" fontId="28" fillId="0" borderId="37" xfId="0" applyNumberFormat="1" applyFont="1" applyBorder="1" applyAlignment="1">
      <alignment horizontal="center" vertical="center"/>
    </xf>
    <xf numFmtId="20" fontId="28" fillId="0" borderId="12" xfId="0" applyNumberFormat="1" applyFont="1" applyBorder="1" applyAlignment="1">
      <alignment horizontal="center" vertical="center"/>
    </xf>
    <xf numFmtId="20" fontId="28" fillId="0" borderId="38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37</xdr:row>
          <xdr:rowOff>82550</xdr:rowOff>
        </xdr:from>
        <xdr:to>
          <xdr:col>53</xdr:col>
          <xdr:colOff>0</xdr:colOff>
          <xdr:row>59</xdr:row>
          <xdr:rowOff>57150</xdr:rowOff>
        </xdr:to>
        <xdr:pic>
          <xdr:nvPicPr>
            <xdr:cNvPr id="3091" name="図 1">
              <a:extLst>
                <a:ext uri="{FF2B5EF4-FFF2-40B4-BE49-F238E27FC236}">
                  <a16:creationId xmlns:a16="http://schemas.microsoft.com/office/drawing/2014/main" id="{FE599FE2-AD90-4BCC-A363-10DC1861D01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Bクラス２日目対戦表!$A$6:$AY$23" spid="_x0000_s30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6550" y="6800850"/>
              <a:ext cx="6394450" cy="36068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CI44"/>
  <sheetViews>
    <sheetView zoomScale="110" zoomScaleNormal="110" workbookViewId="0"/>
  </sheetViews>
  <sheetFormatPr defaultColWidth="1.81640625" defaultRowHeight="13" x14ac:dyDescent="0.2"/>
  <cols>
    <col min="1" max="16384" width="1.81640625" style="60"/>
  </cols>
  <sheetData>
    <row r="1" spans="1:87" ht="13.5" customHeight="1" x14ac:dyDescent="0.2">
      <c r="B1" s="177" t="s">
        <v>126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61"/>
      <c r="AD1" s="178" t="s">
        <v>6</v>
      </c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62"/>
      <c r="BN1" s="62"/>
    </row>
    <row r="2" spans="1:87" ht="13.5" customHeight="1" x14ac:dyDescent="0.2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61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62"/>
      <c r="BN2" s="62"/>
    </row>
    <row r="3" spans="1:87" ht="17.5" x14ac:dyDescent="0.2">
      <c r="B3" s="63" t="s">
        <v>125</v>
      </c>
      <c r="AM3" s="179" t="s">
        <v>163</v>
      </c>
      <c r="AN3" s="180"/>
      <c r="AO3" s="180"/>
      <c r="AP3" s="180"/>
      <c r="AQ3" s="180"/>
      <c r="AR3" s="180"/>
      <c r="AS3" s="180"/>
      <c r="AT3" s="180"/>
      <c r="AU3" s="180"/>
      <c r="AV3" s="180"/>
      <c r="BN3" s="60" t="s">
        <v>159</v>
      </c>
      <c r="BR3" s="60" t="s">
        <v>162</v>
      </c>
      <c r="BS3" s="60" t="s">
        <v>163</v>
      </c>
    </row>
    <row r="4" spans="1:87" ht="15" customHeight="1" thickBot="1" x14ac:dyDescent="0.25">
      <c r="B4" s="64" t="s">
        <v>123</v>
      </c>
      <c r="C4" s="65"/>
      <c r="D4" s="65"/>
      <c r="E4" s="65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67"/>
      <c r="Y4" s="103">
        <v>2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8"/>
      <c r="AO4" s="68"/>
      <c r="AP4" s="68"/>
      <c r="AQ4" s="68"/>
      <c r="AR4" s="135"/>
      <c r="AS4" s="136"/>
      <c r="AT4" s="136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101">
        <v>6</v>
      </c>
      <c r="BK4" s="66"/>
      <c r="BL4" s="66"/>
      <c r="BM4" s="66"/>
      <c r="BN4" s="60" t="s">
        <v>160</v>
      </c>
      <c r="BR4" s="60" t="s">
        <v>162</v>
      </c>
      <c r="BS4" s="60" t="s">
        <v>164</v>
      </c>
    </row>
    <row r="5" spans="1:87" ht="15" customHeight="1" thickTop="1" x14ac:dyDescent="0.2">
      <c r="B5" s="65"/>
      <c r="C5" s="65"/>
      <c r="D5" s="65"/>
      <c r="E5" s="65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7"/>
      <c r="Y5" s="127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176" t="s">
        <v>124</v>
      </c>
      <c r="AQ5" s="176"/>
      <c r="AR5" s="172"/>
      <c r="AS5" s="172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98"/>
      <c r="BK5" s="66"/>
      <c r="BL5" s="66"/>
      <c r="BM5" s="66"/>
      <c r="BN5" s="60" t="s">
        <v>161</v>
      </c>
      <c r="BR5" s="60" t="s">
        <v>162</v>
      </c>
      <c r="BS5" s="60" t="s">
        <v>165</v>
      </c>
    </row>
    <row r="6" spans="1:87" ht="15" customHeight="1" x14ac:dyDescent="0.2">
      <c r="B6" s="72" t="s">
        <v>128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66"/>
      <c r="W6" s="67"/>
      <c r="X6" s="67"/>
      <c r="Y6" s="96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173">
        <v>0.52083333333333337</v>
      </c>
      <c r="AQ6" s="172"/>
      <c r="AR6" s="172"/>
      <c r="AS6" s="172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98"/>
      <c r="BK6" s="66"/>
      <c r="BL6" s="66"/>
      <c r="BM6" s="66"/>
      <c r="BN6" s="66"/>
      <c r="BO6" s="66"/>
      <c r="BP6" s="66"/>
      <c r="BQ6" s="66"/>
    </row>
    <row r="7" spans="1:87" ht="15" customHeight="1" x14ac:dyDescent="0.2">
      <c r="B7" s="72" t="s">
        <v>132</v>
      </c>
      <c r="C7" s="72"/>
      <c r="D7" s="72"/>
      <c r="E7" s="72"/>
      <c r="F7" s="73"/>
      <c r="G7" s="73"/>
      <c r="H7" s="73"/>
      <c r="I7" s="73"/>
      <c r="J7" s="73"/>
      <c r="K7" s="73"/>
      <c r="L7" s="73"/>
      <c r="M7" s="73"/>
      <c r="N7" s="73"/>
      <c r="O7" s="73"/>
      <c r="P7" s="73" t="s">
        <v>127</v>
      </c>
      <c r="Q7" s="73"/>
      <c r="R7" s="73"/>
      <c r="S7" s="73"/>
      <c r="T7" s="73"/>
      <c r="U7" s="73"/>
      <c r="V7" s="66"/>
      <c r="W7" s="67"/>
      <c r="X7" s="67"/>
      <c r="Y7" s="96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76"/>
      <c r="AQ7" s="77"/>
      <c r="AR7" s="77"/>
      <c r="AS7" s="7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98"/>
      <c r="BK7" s="66"/>
      <c r="BL7" s="66"/>
      <c r="BM7" s="66"/>
      <c r="BN7" s="66"/>
      <c r="BO7" s="66"/>
      <c r="BP7" s="66"/>
      <c r="BQ7" s="66"/>
    </row>
    <row r="8" spans="1:87" ht="15" customHeight="1" thickBot="1" x14ac:dyDescent="0.25">
      <c r="B8" s="72" t="s">
        <v>133</v>
      </c>
      <c r="C8" s="72"/>
      <c r="D8" s="72"/>
      <c r="E8" s="72"/>
      <c r="F8" s="73"/>
      <c r="G8" s="73"/>
      <c r="H8" s="73"/>
      <c r="I8" s="73"/>
      <c r="J8" s="73"/>
      <c r="K8" s="73"/>
      <c r="L8" s="73"/>
      <c r="M8" s="73"/>
      <c r="N8" s="73"/>
      <c r="O8" s="73"/>
      <c r="P8" s="73" t="s">
        <v>129</v>
      </c>
      <c r="Q8" s="73"/>
      <c r="R8" s="73"/>
      <c r="S8" s="73"/>
      <c r="T8" s="73"/>
      <c r="U8" s="73"/>
      <c r="V8" s="66"/>
      <c r="W8" s="67"/>
      <c r="X8" s="67"/>
      <c r="Y8" s="96"/>
      <c r="Z8" s="67"/>
      <c r="AA8" s="67"/>
      <c r="AB8" s="67"/>
      <c r="AC8" s="101">
        <v>4</v>
      </c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139"/>
      <c r="AO8" s="139"/>
      <c r="AP8" s="139"/>
      <c r="AQ8" s="140"/>
      <c r="AR8" s="137"/>
      <c r="AS8" s="78"/>
      <c r="AT8" s="78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103">
        <v>1</v>
      </c>
      <c r="BG8" s="67"/>
      <c r="BH8" s="67"/>
      <c r="BI8" s="67"/>
      <c r="BJ8" s="98"/>
      <c r="BK8" s="66"/>
      <c r="BL8" s="66"/>
      <c r="BM8" s="66"/>
      <c r="BN8" s="66"/>
      <c r="BO8" s="66"/>
      <c r="BP8" s="66"/>
      <c r="BQ8" s="66"/>
    </row>
    <row r="9" spans="1:87" ht="15" customHeight="1" thickTop="1" x14ac:dyDescent="0.2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X9" s="67"/>
      <c r="Y9" s="96"/>
      <c r="Z9" s="67"/>
      <c r="AA9" s="67"/>
      <c r="AB9" s="67"/>
      <c r="AC9" s="96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138"/>
      <c r="AO9" s="138"/>
      <c r="AP9" s="172" t="s">
        <v>69</v>
      </c>
      <c r="AQ9" s="172"/>
      <c r="AR9" s="176"/>
      <c r="AS9" s="176"/>
      <c r="AT9" s="7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1"/>
      <c r="BG9" s="67"/>
      <c r="BH9" s="67"/>
      <c r="BI9" s="67"/>
      <c r="BJ9" s="98"/>
      <c r="BK9" s="66"/>
      <c r="BL9" s="66"/>
      <c r="BM9" s="66"/>
      <c r="BN9" s="66"/>
      <c r="BO9" s="66"/>
      <c r="BP9" s="66"/>
      <c r="BQ9" s="66"/>
    </row>
    <row r="10" spans="1:87" ht="15" customHeight="1" thickBot="1" x14ac:dyDescent="0.25">
      <c r="A10" s="80"/>
      <c r="B10" s="81"/>
      <c r="C10" s="81"/>
      <c r="D10" s="81"/>
      <c r="E10" s="81"/>
      <c r="F10" s="81"/>
      <c r="G10" s="81"/>
      <c r="H10" s="81"/>
      <c r="I10" s="81"/>
      <c r="J10" s="66"/>
      <c r="K10" s="66"/>
      <c r="L10" s="66"/>
      <c r="M10" s="66"/>
      <c r="N10" s="66"/>
      <c r="O10" s="66"/>
      <c r="P10" s="103">
        <v>2</v>
      </c>
      <c r="Q10" s="66"/>
      <c r="R10" s="66"/>
      <c r="S10" s="66"/>
      <c r="T10" s="66"/>
      <c r="U10" s="66"/>
      <c r="V10" s="66"/>
      <c r="W10" s="67"/>
      <c r="X10" s="67"/>
      <c r="Y10" s="128"/>
      <c r="Z10" s="99"/>
      <c r="AA10" s="99"/>
      <c r="AB10" s="99"/>
      <c r="AC10" s="128"/>
      <c r="AD10" s="99"/>
      <c r="AE10" s="99"/>
      <c r="AF10" s="99"/>
      <c r="AG10" s="101">
        <v>3</v>
      </c>
      <c r="AH10" s="67"/>
      <c r="AI10" s="67"/>
      <c r="AJ10" s="67"/>
      <c r="AK10" s="67"/>
      <c r="AL10" s="67"/>
      <c r="AM10" s="67"/>
      <c r="AN10" s="67"/>
      <c r="AO10" s="67"/>
      <c r="AP10" s="173">
        <v>0.52083333333333337</v>
      </c>
      <c r="AQ10" s="172"/>
      <c r="AR10" s="172"/>
      <c r="AS10" s="172"/>
      <c r="AT10" s="81"/>
      <c r="AU10" s="81"/>
      <c r="AV10" s="81"/>
      <c r="AW10" s="81"/>
      <c r="AX10" s="78"/>
      <c r="AY10" s="78"/>
      <c r="AZ10" s="78"/>
      <c r="BA10" s="67"/>
      <c r="BB10" s="101">
        <v>3</v>
      </c>
      <c r="BC10" s="99"/>
      <c r="BD10" s="99"/>
      <c r="BE10" s="99"/>
      <c r="BF10" s="110"/>
      <c r="BG10" s="99"/>
      <c r="BH10" s="99"/>
      <c r="BI10" s="99"/>
      <c r="BJ10" s="100"/>
      <c r="BK10" s="66"/>
      <c r="BL10" s="66"/>
      <c r="BM10" s="66"/>
      <c r="BN10" s="66"/>
      <c r="BO10" s="66"/>
      <c r="BP10" s="66"/>
      <c r="BQ10" s="66"/>
      <c r="BR10" s="66"/>
      <c r="BS10" s="126">
        <v>0</v>
      </c>
      <c r="BT10" s="66"/>
      <c r="BU10" s="66"/>
      <c r="BV10" s="66"/>
      <c r="BW10" s="66"/>
      <c r="BX10" s="66"/>
      <c r="BY10" s="66"/>
      <c r="BZ10" s="66"/>
      <c r="CC10" s="66"/>
      <c r="CE10" s="66"/>
    </row>
    <row r="11" spans="1:87" ht="15" customHeight="1" thickTop="1" x14ac:dyDescent="0.2">
      <c r="A11" s="80"/>
      <c r="B11" s="81"/>
      <c r="C11" s="81"/>
      <c r="D11" s="81"/>
      <c r="E11" s="81"/>
      <c r="F11" s="81"/>
      <c r="G11" s="81"/>
      <c r="H11" s="81"/>
      <c r="I11" s="81"/>
      <c r="J11" s="66"/>
      <c r="K11" s="67"/>
      <c r="L11" s="67"/>
      <c r="M11" s="67"/>
      <c r="N11" s="67"/>
      <c r="O11" s="98"/>
      <c r="P11" s="70"/>
      <c r="Q11" s="70"/>
      <c r="R11" s="70"/>
      <c r="S11" s="70"/>
      <c r="T11" s="70"/>
      <c r="U11" s="70"/>
      <c r="V11" s="70"/>
      <c r="W11" s="176" t="s">
        <v>46</v>
      </c>
      <c r="X11" s="176"/>
      <c r="Y11" s="172"/>
      <c r="Z11" s="172"/>
      <c r="AA11" s="67"/>
      <c r="AB11" s="67"/>
      <c r="AC11" s="67"/>
      <c r="AD11" s="67"/>
      <c r="AE11" s="67"/>
      <c r="AF11" s="67"/>
      <c r="AG11" s="98"/>
      <c r="AH11" s="66"/>
      <c r="AK11" s="66"/>
      <c r="AL11" s="66"/>
      <c r="AM11" s="66"/>
      <c r="AN11" s="66"/>
      <c r="AO11" s="66"/>
      <c r="AP11" s="81"/>
      <c r="AQ11" s="81"/>
      <c r="AR11" s="81"/>
      <c r="AS11" s="81"/>
      <c r="AT11" s="81"/>
      <c r="AU11" s="81"/>
      <c r="AV11" s="81"/>
      <c r="AW11" s="81"/>
      <c r="AX11" s="78"/>
      <c r="AY11" s="78"/>
      <c r="AZ11" s="78"/>
      <c r="BA11" s="98"/>
      <c r="BB11" s="67"/>
      <c r="BC11" s="67"/>
      <c r="BD11" s="67"/>
      <c r="BE11" s="67"/>
      <c r="BF11" s="67"/>
      <c r="BG11" s="67"/>
      <c r="BH11" s="67"/>
      <c r="BI11" s="172" t="s">
        <v>47</v>
      </c>
      <c r="BJ11" s="172"/>
      <c r="BK11" s="176"/>
      <c r="BL11" s="176"/>
      <c r="BM11" s="70"/>
      <c r="BN11" s="70"/>
      <c r="BO11" s="70"/>
      <c r="BP11" s="70"/>
      <c r="BQ11" s="70"/>
      <c r="BR11" s="70"/>
      <c r="BS11" s="67"/>
      <c r="BT11" s="96"/>
      <c r="BU11" s="83"/>
      <c r="BV11" s="83"/>
      <c r="BW11" s="67"/>
      <c r="BX11" s="67"/>
      <c r="BY11" s="66"/>
      <c r="BZ11" s="66"/>
      <c r="CC11" s="66"/>
      <c r="CE11" s="66"/>
    </row>
    <row r="12" spans="1:87" ht="15" customHeight="1" x14ac:dyDescent="0.2">
      <c r="B12" s="66"/>
      <c r="C12" s="66"/>
      <c r="D12" s="66"/>
      <c r="E12" s="66"/>
      <c r="F12" s="66"/>
      <c r="G12" s="66"/>
      <c r="H12" s="66"/>
      <c r="I12" s="66"/>
      <c r="J12" s="66"/>
      <c r="K12" s="67"/>
      <c r="L12" s="67"/>
      <c r="M12" s="67"/>
      <c r="N12" s="67"/>
      <c r="O12" s="104" t="s">
        <v>155</v>
      </c>
      <c r="P12" s="102" t="s">
        <v>156</v>
      </c>
      <c r="Q12" s="67"/>
      <c r="R12" s="67"/>
      <c r="S12" s="67"/>
      <c r="T12" s="67"/>
      <c r="U12" s="67"/>
      <c r="V12" s="67"/>
      <c r="W12" s="173">
        <v>0.45833333333333331</v>
      </c>
      <c r="X12" s="172"/>
      <c r="Y12" s="172"/>
      <c r="Z12" s="172"/>
      <c r="AA12" s="67"/>
      <c r="AB12" s="67"/>
      <c r="AC12" s="67"/>
      <c r="AD12" s="67"/>
      <c r="AE12" s="67"/>
      <c r="AF12" s="67"/>
      <c r="AG12" s="98"/>
      <c r="AH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7"/>
      <c r="AX12" s="67"/>
      <c r="AY12" s="67"/>
      <c r="AZ12" s="67"/>
      <c r="BA12" s="98"/>
      <c r="BB12" s="67"/>
      <c r="BC12" s="67"/>
      <c r="BD12" s="67"/>
      <c r="BE12" s="67"/>
      <c r="BF12" s="67"/>
      <c r="BG12" s="67"/>
      <c r="BH12" s="67"/>
      <c r="BI12" s="173">
        <v>0.43055555555555558</v>
      </c>
      <c r="BJ12" s="172"/>
      <c r="BK12" s="172"/>
      <c r="BL12" s="172"/>
      <c r="BM12" s="67"/>
      <c r="BN12" s="67"/>
      <c r="BO12" s="67"/>
      <c r="BP12" s="67"/>
      <c r="BQ12" s="67"/>
      <c r="BR12" s="67"/>
      <c r="BS12" s="102" t="s">
        <v>155</v>
      </c>
      <c r="BT12" s="106" t="s">
        <v>156</v>
      </c>
      <c r="BU12" s="67"/>
      <c r="BV12" s="83"/>
      <c r="BW12" s="67"/>
      <c r="BX12" s="67"/>
      <c r="BY12" s="66"/>
      <c r="BZ12" s="66"/>
      <c r="CC12" s="66"/>
    </row>
    <row r="13" spans="1:87" ht="15" customHeight="1" thickBot="1" x14ac:dyDescent="0.25">
      <c r="A13" s="83"/>
      <c r="B13" s="67"/>
      <c r="C13" s="67"/>
      <c r="D13" s="67"/>
      <c r="E13" s="67"/>
      <c r="F13" s="67"/>
      <c r="G13" s="67"/>
      <c r="H13" s="67"/>
      <c r="I13" s="67"/>
      <c r="J13" s="67"/>
      <c r="K13" s="101">
        <v>0</v>
      </c>
      <c r="L13" s="99"/>
      <c r="M13" s="99"/>
      <c r="N13" s="99" t="s">
        <v>158</v>
      </c>
      <c r="O13" s="105">
        <v>3</v>
      </c>
      <c r="P13" s="103">
        <v>2</v>
      </c>
      <c r="Q13" s="82" t="s">
        <v>157</v>
      </c>
      <c r="R13" s="82"/>
      <c r="S13" s="102">
        <v>0</v>
      </c>
      <c r="T13" s="67"/>
      <c r="U13" s="67"/>
      <c r="V13" s="67"/>
      <c r="W13" s="77"/>
      <c r="X13" s="84"/>
      <c r="Y13" s="84"/>
      <c r="Z13" s="84"/>
      <c r="AA13" s="67"/>
      <c r="AB13" s="67"/>
      <c r="AC13" s="67"/>
      <c r="AD13" s="102">
        <v>5</v>
      </c>
      <c r="AE13" s="67"/>
      <c r="AF13" s="99"/>
      <c r="AG13" s="100"/>
      <c r="AH13" s="82"/>
      <c r="AI13" s="67"/>
      <c r="AJ13" s="67"/>
      <c r="AK13" s="82"/>
      <c r="AL13" s="103">
        <v>0</v>
      </c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101">
        <v>2</v>
      </c>
      <c r="AX13" s="99"/>
      <c r="AY13" s="99"/>
      <c r="AZ13" s="99"/>
      <c r="BA13" s="100"/>
      <c r="BB13" s="82"/>
      <c r="BC13" s="82"/>
      <c r="BD13" s="82"/>
      <c r="BE13" s="103">
        <v>0</v>
      </c>
      <c r="BF13" s="67"/>
      <c r="BG13" s="67"/>
      <c r="BH13" s="67"/>
      <c r="BI13" s="77"/>
      <c r="BJ13" s="84"/>
      <c r="BK13" s="84"/>
      <c r="BL13" s="84"/>
      <c r="BM13" s="67"/>
      <c r="BN13" s="67"/>
      <c r="BO13" s="67"/>
      <c r="BP13" s="103">
        <v>0</v>
      </c>
      <c r="BQ13" s="82"/>
      <c r="BR13" s="82" t="s">
        <v>158</v>
      </c>
      <c r="BS13" s="108">
        <v>3</v>
      </c>
      <c r="BT13" s="107">
        <v>4</v>
      </c>
      <c r="BU13" s="99" t="s">
        <v>157</v>
      </c>
      <c r="BV13" s="99"/>
      <c r="BW13" s="99"/>
      <c r="BX13" s="101">
        <v>0</v>
      </c>
      <c r="BY13" s="67"/>
      <c r="BZ13" s="67"/>
      <c r="CA13" s="67"/>
      <c r="CB13" s="67"/>
      <c r="CC13" s="67"/>
      <c r="CD13" s="83"/>
      <c r="CE13" s="83"/>
      <c r="CF13" s="83"/>
      <c r="CG13" s="83"/>
      <c r="CH13" s="83"/>
      <c r="CI13" s="83"/>
    </row>
    <row r="14" spans="1:87" ht="15" customHeight="1" thickTop="1" x14ac:dyDescent="0.2">
      <c r="B14" s="66"/>
      <c r="C14" s="66"/>
      <c r="D14" s="66"/>
      <c r="E14" s="66"/>
      <c r="F14" s="66"/>
      <c r="G14" s="66"/>
      <c r="H14" s="67"/>
      <c r="I14" s="66"/>
      <c r="J14" s="67"/>
      <c r="K14" s="94"/>
      <c r="M14" s="172" t="s">
        <v>51</v>
      </c>
      <c r="N14" s="172"/>
      <c r="O14" s="172"/>
      <c r="P14" s="176"/>
      <c r="Q14" s="176"/>
      <c r="R14" s="67"/>
      <c r="S14" s="71"/>
      <c r="T14" s="66"/>
      <c r="U14" s="66"/>
      <c r="V14" s="66"/>
      <c r="W14" s="76"/>
      <c r="X14" s="77"/>
      <c r="Y14" s="77"/>
      <c r="Z14" s="77"/>
      <c r="AA14" s="66"/>
      <c r="AB14" s="66"/>
      <c r="AC14" s="67"/>
      <c r="AD14" s="94"/>
      <c r="AE14" s="95"/>
      <c r="AF14" s="172"/>
      <c r="AG14" s="172"/>
      <c r="AH14" s="176"/>
      <c r="AI14" s="176"/>
      <c r="AJ14" s="176"/>
      <c r="AK14" s="66"/>
      <c r="AL14" s="75"/>
      <c r="AM14" s="66"/>
      <c r="AN14" s="66"/>
      <c r="AO14" s="66"/>
      <c r="AP14" s="66"/>
      <c r="AQ14" s="66"/>
      <c r="AR14" s="66"/>
      <c r="AS14" s="66"/>
      <c r="AT14" s="66"/>
      <c r="AU14" s="66"/>
      <c r="AV14" s="67"/>
      <c r="AW14" s="94"/>
      <c r="AY14" s="172" t="s">
        <v>52</v>
      </c>
      <c r="AZ14" s="172"/>
      <c r="BA14" s="172"/>
      <c r="BB14" s="176"/>
      <c r="BC14" s="176"/>
      <c r="BD14" s="67"/>
      <c r="BE14" s="71"/>
      <c r="BF14" s="66"/>
      <c r="BG14" s="66"/>
      <c r="BH14" s="66"/>
      <c r="BI14" s="76"/>
      <c r="BJ14" s="77"/>
      <c r="BK14" s="77"/>
      <c r="BL14" s="77"/>
      <c r="BM14" s="66"/>
      <c r="BN14" s="66"/>
      <c r="BO14" s="75"/>
      <c r="BP14" s="74"/>
      <c r="BQ14" s="66"/>
      <c r="BR14" s="172" t="s">
        <v>53</v>
      </c>
      <c r="BS14" s="172"/>
      <c r="BT14" s="172"/>
      <c r="BU14" s="172"/>
      <c r="BV14" s="172"/>
      <c r="BW14" s="66"/>
      <c r="BX14" s="109"/>
      <c r="BY14" s="66"/>
      <c r="BZ14" s="66"/>
      <c r="CB14" s="66"/>
      <c r="CC14" s="66"/>
    </row>
    <row r="15" spans="1:87" ht="15" customHeight="1" x14ac:dyDescent="0.2">
      <c r="B15" s="66"/>
      <c r="C15" s="66"/>
      <c r="D15" s="66"/>
      <c r="E15" s="66"/>
      <c r="F15" s="66"/>
      <c r="G15" s="66"/>
      <c r="H15" s="67"/>
      <c r="I15" s="66"/>
      <c r="J15" s="67"/>
      <c r="K15" s="96"/>
      <c r="M15" s="181">
        <v>0.40277777777777773</v>
      </c>
      <c r="N15" s="181"/>
      <c r="O15" s="181"/>
      <c r="P15" s="181"/>
      <c r="Q15" s="181"/>
      <c r="R15" s="67"/>
      <c r="S15" s="75"/>
      <c r="T15" s="66"/>
      <c r="U15" s="66"/>
      <c r="V15" s="66"/>
      <c r="W15" s="66"/>
      <c r="X15" s="66"/>
      <c r="Y15" s="66"/>
      <c r="Z15" s="66"/>
      <c r="AA15" s="66"/>
      <c r="AB15" s="66"/>
      <c r="AC15" s="67"/>
      <c r="AD15" s="96"/>
      <c r="AE15" s="67"/>
      <c r="AF15" s="181"/>
      <c r="AG15" s="181"/>
      <c r="AH15" s="181"/>
      <c r="AI15" s="181"/>
      <c r="AJ15" s="181"/>
      <c r="AK15" s="66"/>
      <c r="AL15" s="75"/>
      <c r="AM15" s="66"/>
      <c r="AN15" s="66"/>
      <c r="AO15" s="66"/>
      <c r="AP15" s="66"/>
      <c r="AQ15" s="66"/>
      <c r="AR15" s="66"/>
      <c r="AS15" s="66"/>
      <c r="AT15" s="66"/>
      <c r="AU15" s="66"/>
      <c r="AV15" s="67"/>
      <c r="AW15" s="96"/>
      <c r="AY15" s="181">
        <v>0.375</v>
      </c>
      <c r="AZ15" s="181"/>
      <c r="BA15" s="181"/>
      <c r="BB15" s="181"/>
      <c r="BC15" s="181"/>
      <c r="BD15" s="67"/>
      <c r="BE15" s="75"/>
      <c r="BF15" s="66"/>
      <c r="BG15" s="66"/>
      <c r="BH15" s="66"/>
      <c r="BM15" s="66"/>
      <c r="BN15" s="66"/>
      <c r="BO15" s="75"/>
      <c r="BP15" s="66"/>
      <c r="BQ15" s="66"/>
      <c r="BR15" s="181">
        <v>0.375</v>
      </c>
      <c r="BS15" s="181"/>
      <c r="BT15" s="181"/>
      <c r="BU15" s="181"/>
      <c r="BV15" s="181"/>
      <c r="BW15" s="66"/>
      <c r="BX15" s="98"/>
      <c r="BY15" s="66"/>
      <c r="BZ15" s="66"/>
    </row>
    <row r="16" spans="1:87" ht="15" customHeight="1" x14ac:dyDescent="0.2">
      <c r="B16" s="65"/>
      <c r="C16" s="65"/>
      <c r="D16" s="65"/>
      <c r="E16" s="65"/>
      <c r="F16" s="66"/>
      <c r="G16" s="66"/>
      <c r="H16" s="67"/>
      <c r="I16" s="66"/>
      <c r="J16" s="67"/>
      <c r="K16" s="96"/>
      <c r="L16" s="66"/>
      <c r="M16" s="66"/>
      <c r="N16" s="66"/>
      <c r="O16" s="66"/>
      <c r="P16" s="66"/>
      <c r="R16" s="67"/>
      <c r="S16" s="75"/>
      <c r="T16" s="66"/>
      <c r="U16" s="66"/>
      <c r="Z16" s="66"/>
      <c r="AA16" s="78"/>
      <c r="AB16" s="78"/>
      <c r="AC16" s="78"/>
      <c r="AD16" s="97"/>
      <c r="AE16" s="78"/>
      <c r="AG16" s="78"/>
      <c r="AK16" s="66"/>
      <c r="AL16" s="75"/>
      <c r="AM16" s="66"/>
      <c r="AN16" s="66"/>
      <c r="AO16" s="66"/>
      <c r="AP16" s="66"/>
      <c r="AQ16" s="66"/>
      <c r="AR16" s="66"/>
      <c r="AS16" s="66"/>
      <c r="AT16" s="66"/>
      <c r="AU16" s="66"/>
      <c r="AV16" s="67"/>
      <c r="AW16" s="96"/>
      <c r="AX16" s="66"/>
      <c r="AY16" s="66"/>
      <c r="AZ16" s="66"/>
      <c r="BA16" s="66"/>
      <c r="BB16" s="66"/>
      <c r="BD16" s="67"/>
      <c r="BE16" s="75"/>
      <c r="BF16" s="66"/>
      <c r="BG16" s="66"/>
      <c r="BL16" s="66"/>
      <c r="BM16" s="78"/>
      <c r="BN16" s="78"/>
      <c r="BO16" s="85"/>
      <c r="BP16" s="78"/>
      <c r="BQ16" s="78"/>
      <c r="BS16" s="78"/>
      <c r="BW16" s="66"/>
      <c r="BX16" s="98"/>
      <c r="BY16" s="66"/>
      <c r="BZ16" s="66"/>
    </row>
    <row r="17" spans="2:79" ht="15" customHeight="1" x14ac:dyDescent="0.2">
      <c r="B17" s="65"/>
      <c r="C17" s="65"/>
      <c r="D17" s="65"/>
      <c r="E17" s="65"/>
      <c r="F17" s="66"/>
      <c r="G17" s="66"/>
      <c r="H17" s="66"/>
      <c r="I17" s="182">
        <v>1</v>
      </c>
      <c r="J17" s="182"/>
      <c r="K17" s="182"/>
      <c r="L17" s="182"/>
      <c r="M17" s="67"/>
      <c r="N17" s="67"/>
      <c r="O17" s="67"/>
      <c r="P17" s="67"/>
      <c r="Q17" s="83"/>
      <c r="R17" s="182">
        <v>2</v>
      </c>
      <c r="S17" s="182"/>
      <c r="T17" s="182"/>
      <c r="U17" s="182"/>
      <c r="V17" s="67"/>
      <c r="W17" s="67"/>
      <c r="X17" s="67"/>
      <c r="Y17" s="67"/>
      <c r="Z17" s="67"/>
      <c r="AA17" s="78"/>
      <c r="AB17" s="182">
        <v>3</v>
      </c>
      <c r="AC17" s="182"/>
      <c r="AD17" s="182"/>
      <c r="AE17" s="182"/>
      <c r="AF17" s="83"/>
      <c r="AG17" s="78"/>
      <c r="AH17" s="83"/>
      <c r="AI17" s="83"/>
      <c r="AJ17" s="83"/>
      <c r="AK17" s="182">
        <v>4</v>
      </c>
      <c r="AL17" s="182"/>
      <c r="AM17" s="182"/>
      <c r="AN17" s="182"/>
      <c r="AO17" s="69"/>
      <c r="AP17" s="69"/>
      <c r="AQ17" s="69"/>
      <c r="AR17" s="67"/>
      <c r="AS17" s="67"/>
      <c r="AT17" s="67"/>
      <c r="AU17" s="182">
        <v>5</v>
      </c>
      <c r="AV17" s="182"/>
      <c r="AW17" s="182"/>
      <c r="AX17" s="182"/>
      <c r="AY17" s="67"/>
      <c r="AZ17" s="67"/>
      <c r="BA17" s="67"/>
      <c r="BB17" s="67"/>
      <c r="BC17" s="83"/>
      <c r="BD17" s="182">
        <v>6</v>
      </c>
      <c r="BE17" s="182"/>
      <c r="BF17" s="182"/>
      <c r="BG17" s="182"/>
      <c r="BH17" s="67"/>
      <c r="BI17" s="67"/>
      <c r="BJ17" s="67"/>
      <c r="BK17" s="67"/>
      <c r="BL17" s="67"/>
      <c r="BM17" s="78"/>
      <c r="BN17" s="182">
        <v>7</v>
      </c>
      <c r="BO17" s="182"/>
      <c r="BP17" s="182"/>
      <c r="BQ17" s="182"/>
      <c r="BR17" s="83"/>
      <c r="BS17" s="78"/>
      <c r="BT17" s="83"/>
      <c r="BU17" s="83"/>
      <c r="BV17" s="83"/>
      <c r="BW17" s="182">
        <v>8</v>
      </c>
      <c r="BX17" s="182"/>
      <c r="BY17" s="182"/>
      <c r="BZ17" s="182"/>
      <c r="CA17" s="83"/>
    </row>
    <row r="18" spans="2:79" ht="15" customHeight="1" x14ac:dyDescent="0.2">
      <c r="B18" s="66"/>
      <c r="C18" s="66"/>
      <c r="D18" s="66"/>
      <c r="E18" s="66"/>
      <c r="F18" s="66"/>
      <c r="G18" s="66"/>
      <c r="H18" s="66"/>
      <c r="I18" s="183" t="s">
        <v>139</v>
      </c>
      <c r="J18" s="184"/>
      <c r="K18" s="184"/>
      <c r="L18" s="185"/>
      <c r="M18" s="67"/>
      <c r="N18" s="67"/>
      <c r="O18" s="67"/>
      <c r="P18" s="67"/>
      <c r="Q18" s="83"/>
      <c r="R18" s="183" t="s">
        <v>140</v>
      </c>
      <c r="S18" s="184"/>
      <c r="T18" s="184"/>
      <c r="U18" s="185"/>
      <c r="V18" s="67"/>
      <c r="W18" s="67"/>
      <c r="X18" s="67"/>
      <c r="Y18" s="67"/>
      <c r="Z18" s="67"/>
      <c r="AA18" s="78"/>
      <c r="AB18" s="183" t="s">
        <v>141</v>
      </c>
      <c r="AC18" s="184"/>
      <c r="AD18" s="184"/>
      <c r="AE18" s="185"/>
      <c r="AF18" s="83"/>
      <c r="AG18" s="78"/>
      <c r="AH18" s="78"/>
      <c r="AI18" s="67"/>
      <c r="AJ18" s="67"/>
      <c r="AK18" s="192" t="s">
        <v>142</v>
      </c>
      <c r="AL18" s="193"/>
      <c r="AM18" s="193"/>
      <c r="AN18" s="194"/>
      <c r="AO18" s="69"/>
      <c r="AP18" s="69"/>
      <c r="AQ18" s="69"/>
      <c r="AR18" s="67"/>
      <c r="AS18" s="67"/>
      <c r="AT18" s="67"/>
      <c r="AU18" s="183" t="s">
        <v>136</v>
      </c>
      <c r="AV18" s="184"/>
      <c r="AW18" s="184"/>
      <c r="AX18" s="185"/>
      <c r="AY18" s="67"/>
      <c r="AZ18" s="67"/>
      <c r="BA18" s="67"/>
      <c r="BB18" s="67"/>
      <c r="BC18" s="83"/>
      <c r="BD18" s="183" t="s">
        <v>143</v>
      </c>
      <c r="BE18" s="184"/>
      <c r="BF18" s="184"/>
      <c r="BG18" s="185"/>
      <c r="BH18" s="67"/>
      <c r="BI18" s="67"/>
      <c r="BJ18" s="67"/>
      <c r="BK18" s="67"/>
      <c r="BL18" s="67"/>
      <c r="BM18" s="78"/>
      <c r="BN18" s="183" t="s">
        <v>144</v>
      </c>
      <c r="BO18" s="184"/>
      <c r="BP18" s="184"/>
      <c r="BQ18" s="185"/>
      <c r="BR18" s="83"/>
      <c r="BS18" s="78"/>
      <c r="BT18" s="78"/>
      <c r="BU18" s="67"/>
      <c r="BV18" s="67"/>
      <c r="BW18" s="202" t="s">
        <v>145</v>
      </c>
      <c r="BX18" s="203"/>
      <c r="BY18" s="203"/>
      <c r="BZ18" s="204"/>
      <c r="CA18" s="83"/>
    </row>
    <row r="19" spans="2:79" ht="15" customHeight="1" x14ac:dyDescent="0.2">
      <c r="B19" s="66"/>
      <c r="C19" s="66"/>
      <c r="D19" s="66"/>
      <c r="E19" s="66"/>
      <c r="F19" s="66"/>
      <c r="G19" s="66"/>
      <c r="H19" s="66"/>
      <c r="I19" s="186"/>
      <c r="J19" s="187"/>
      <c r="K19" s="187"/>
      <c r="L19" s="188"/>
      <c r="M19" s="67"/>
      <c r="N19" s="67"/>
      <c r="O19" s="67"/>
      <c r="P19" s="67"/>
      <c r="Q19" s="83"/>
      <c r="R19" s="186"/>
      <c r="S19" s="187"/>
      <c r="T19" s="187"/>
      <c r="U19" s="188"/>
      <c r="V19" s="67"/>
      <c r="W19" s="67"/>
      <c r="X19" s="67"/>
      <c r="Y19" s="67"/>
      <c r="Z19" s="67"/>
      <c r="AA19" s="78"/>
      <c r="AB19" s="186"/>
      <c r="AC19" s="187"/>
      <c r="AD19" s="187"/>
      <c r="AE19" s="188"/>
      <c r="AF19" s="83"/>
      <c r="AG19" s="78"/>
      <c r="AH19" s="78"/>
      <c r="AI19" s="67"/>
      <c r="AJ19" s="67"/>
      <c r="AK19" s="195"/>
      <c r="AL19" s="196"/>
      <c r="AM19" s="196"/>
      <c r="AN19" s="197"/>
      <c r="AO19" s="69"/>
      <c r="AP19" s="69"/>
      <c r="AQ19" s="69"/>
      <c r="AR19" s="67"/>
      <c r="AS19" s="67"/>
      <c r="AT19" s="67"/>
      <c r="AU19" s="186"/>
      <c r="AV19" s="187"/>
      <c r="AW19" s="187"/>
      <c r="AX19" s="188"/>
      <c r="AY19" s="67"/>
      <c r="AZ19" s="67"/>
      <c r="BA19" s="67"/>
      <c r="BB19" s="67"/>
      <c r="BC19" s="83"/>
      <c r="BD19" s="186"/>
      <c r="BE19" s="187"/>
      <c r="BF19" s="187"/>
      <c r="BG19" s="188"/>
      <c r="BH19" s="67"/>
      <c r="BI19" s="67"/>
      <c r="BJ19" s="67"/>
      <c r="BK19" s="67"/>
      <c r="BL19" s="67"/>
      <c r="BM19" s="78"/>
      <c r="BN19" s="186"/>
      <c r="BO19" s="187"/>
      <c r="BP19" s="187"/>
      <c r="BQ19" s="188"/>
      <c r="BR19" s="83"/>
      <c r="BS19" s="78"/>
      <c r="BT19" s="78"/>
      <c r="BU19" s="67"/>
      <c r="BV19" s="67"/>
      <c r="BW19" s="205"/>
      <c r="BX19" s="206"/>
      <c r="BY19" s="206"/>
      <c r="BZ19" s="207"/>
      <c r="CA19" s="83"/>
    </row>
    <row r="20" spans="2:79" ht="15" customHeight="1" x14ac:dyDescent="0.2">
      <c r="B20" s="66"/>
      <c r="C20" s="66"/>
      <c r="D20" s="66"/>
      <c r="E20" s="66"/>
      <c r="F20" s="66"/>
      <c r="G20" s="66"/>
      <c r="H20" s="66"/>
      <c r="I20" s="186"/>
      <c r="J20" s="187"/>
      <c r="K20" s="187"/>
      <c r="L20" s="188"/>
      <c r="M20" s="67"/>
      <c r="N20" s="67"/>
      <c r="O20" s="67"/>
      <c r="P20" s="67"/>
      <c r="Q20" s="83"/>
      <c r="R20" s="186"/>
      <c r="S20" s="187"/>
      <c r="T20" s="187"/>
      <c r="U20" s="188"/>
      <c r="V20" s="67"/>
      <c r="W20" s="67"/>
      <c r="X20" s="67"/>
      <c r="Y20" s="67"/>
      <c r="Z20" s="67"/>
      <c r="AA20" s="78"/>
      <c r="AB20" s="186"/>
      <c r="AC20" s="187"/>
      <c r="AD20" s="187"/>
      <c r="AE20" s="188"/>
      <c r="AF20" s="83"/>
      <c r="AG20" s="78"/>
      <c r="AH20" s="78"/>
      <c r="AI20" s="67"/>
      <c r="AJ20" s="67"/>
      <c r="AK20" s="195"/>
      <c r="AL20" s="196"/>
      <c r="AM20" s="196"/>
      <c r="AN20" s="197"/>
      <c r="AO20" s="69"/>
      <c r="AP20" s="69"/>
      <c r="AQ20" s="69"/>
      <c r="AR20" s="67"/>
      <c r="AS20" s="67"/>
      <c r="AT20" s="67"/>
      <c r="AU20" s="186"/>
      <c r="AV20" s="187"/>
      <c r="AW20" s="187"/>
      <c r="AX20" s="188"/>
      <c r="AY20" s="67"/>
      <c r="AZ20" s="67"/>
      <c r="BA20" s="67"/>
      <c r="BB20" s="67"/>
      <c r="BC20" s="83"/>
      <c r="BD20" s="186"/>
      <c r="BE20" s="187"/>
      <c r="BF20" s="187"/>
      <c r="BG20" s="188"/>
      <c r="BH20" s="67"/>
      <c r="BI20" s="67"/>
      <c r="BJ20" s="67"/>
      <c r="BK20" s="67"/>
      <c r="BL20" s="67"/>
      <c r="BM20" s="78"/>
      <c r="BN20" s="186"/>
      <c r="BO20" s="187"/>
      <c r="BP20" s="187"/>
      <c r="BQ20" s="188"/>
      <c r="BR20" s="83"/>
      <c r="BS20" s="78"/>
      <c r="BT20" s="78"/>
      <c r="BU20" s="67"/>
      <c r="BV20" s="67"/>
      <c r="BW20" s="205"/>
      <c r="BX20" s="206"/>
      <c r="BY20" s="206"/>
      <c r="BZ20" s="207"/>
      <c r="CA20" s="83"/>
    </row>
    <row r="21" spans="2:79" ht="15" customHeight="1" x14ac:dyDescent="0.2">
      <c r="B21" s="66"/>
      <c r="C21" s="66"/>
      <c r="D21" s="66"/>
      <c r="E21" s="66"/>
      <c r="F21" s="66"/>
      <c r="G21" s="66"/>
      <c r="H21" s="66"/>
      <c r="I21" s="186"/>
      <c r="J21" s="187"/>
      <c r="K21" s="187"/>
      <c r="L21" s="188"/>
      <c r="M21" s="67"/>
      <c r="N21" s="67"/>
      <c r="O21" s="67"/>
      <c r="P21" s="67"/>
      <c r="Q21" s="83"/>
      <c r="R21" s="186"/>
      <c r="S21" s="187"/>
      <c r="T21" s="187"/>
      <c r="U21" s="188"/>
      <c r="V21" s="67"/>
      <c r="W21" s="67"/>
      <c r="X21" s="67"/>
      <c r="Y21" s="86"/>
      <c r="Z21" s="86"/>
      <c r="AA21" s="78"/>
      <c r="AB21" s="186"/>
      <c r="AC21" s="187"/>
      <c r="AD21" s="187"/>
      <c r="AE21" s="188"/>
      <c r="AF21" s="83"/>
      <c r="AG21" s="83"/>
      <c r="AH21" s="78"/>
      <c r="AI21" s="78"/>
      <c r="AJ21" s="78"/>
      <c r="AK21" s="195"/>
      <c r="AL21" s="196"/>
      <c r="AM21" s="196"/>
      <c r="AN21" s="197"/>
      <c r="AO21" s="69"/>
      <c r="AP21" s="69"/>
      <c r="AQ21" s="69"/>
      <c r="AR21" s="67"/>
      <c r="AS21" s="67"/>
      <c r="AT21" s="67"/>
      <c r="AU21" s="186"/>
      <c r="AV21" s="187"/>
      <c r="AW21" s="187"/>
      <c r="AX21" s="188"/>
      <c r="AY21" s="67"/>
      <c r="AZ21" s="67"/>
      <c r="BA21" s="67"/>
      <c r="BB21" s="67"/>
      <c r="BC21" s="83"/>
      <c r="BD21" s="186"/>
      <c r="BE21" s="187"/>
      <c r="BF21" s="187"/>
      <c r="BG21" s="188"/>
      <c r="BH21" s="67"/>
      <c r="BI21" s="67"/>
      <c r="BJ21" s="67"/>
      <c r="BK21" s="86"/>
      <c r="BL21" s="86"/>
      <c r="BM21" s="78"/>
      <c r="BN21" s="186"/>
      <c r="BO21" s="187"/>
      <c r="BP21" s="187"/>
      <c r="BQ21" s="188"/>
      <c r="BR21" s="83"/>
      <c r="BS21" s="83"/>
      <c r="BT21" s="78"/>
      <c r="BU21" s="78"/>
      <c r="BV21" s="78"/>
      <c r="BW21" s="205"/>
      <c r="BX21" s="206"/>
      <c r="BY21" s="206"/>
      <c r="BZ21" s="207"/>
      <c r="CA21" s="83"/>
    </row>
    <row r="22" spans="2:79" x14ac:dyDescent="0.2">
      <c r="B22" s="66"/>
      <c r="C22" s="66"/>
      <c r="D22" s="66"/>
      <c r="E22" s="66"/>
      <c r="F22" s="66"/>
      <c r="G22" s="86"/>
      <c r="H22" s="86"/>
      <c r="I22" s="186"/>
      <c r="J22" s="187"/>
      <c r="K22" s="187"/>
      <c r="L22" s="188"/>
      <c r="M22" s="78"/>
      <c r="N22" s="86"/>
      <c r="O22" s="86"/>
      <c r="P22" s="86"/>
      <c r="Q22" s="83"/>
      <c r="R22" s="186"/>
      <c r="S22" s="187"/>
      <c r="T22" s="187"/>
      <c r="U22" s="188"/>
      <c r="V22" s="86"/>
      <c r="W22" s="86"/>
      <c r="X22" s="78"/>
      <c r="Y22" s="86"/>
      <c r="Z22" s="83"/>
      <c r="AA22" s="83"/>
      <c r="AB22" s="186"/>
      <c r="AC22" s="187"/>
      <c r="AD22" s="187"/>
      <c r="AE22" s="188"/>
      <c r="AF22" s="83"/>
      <c r="AG22" s="86"/>
      <c r="AH22" s="86"/>
      <c r="AI22" s="86"/>
      <c r="AJ22" s="78"/>
      <c r="AK22" s="195"/>
      <c r="AL22" s="196"/>
      <c r="AM22" s="196"/>
      <c r="AN22" s="197"/>
      <c r="AO22" s="69"/>
      <c r="AP22" s="69"/>
      <c r="AQ22" s="69"/>
      <c r="AR22" s="78"/>
      <c r="AS22" s="78"/>
      <c r="AT22" s="83"/>
      <c r="AU22" s="186"/>
      <c r="AV22" s="187"/>
      <c r="AW22" s="187"/>
      <c r="AX22" s="188"/>
      <c r="AY22" s="78"/>
      <c r="AZ22" s="86"/>
      <c r="BA22" s="86"/>
      <c r="BB22" s="86"/>
      <c r="BC22" s="83"/>
      <c r="BD22" s="186"/>
      <c r="BE22" s="187"/>
      <c r="BF22" s="187"/>
      <c r="BG22" s="188"/>
      <c r="BH22" s="86"/>
      <c r="BI22" s="86"/>
      <c r="BJ22" s="78"/>
      <c r="BK22" s="86"/>
      <c r="BL22" s="83"/>
      <c r="BM22" s="83"/>
      <c r="BN22" s="186"/>
      <c r="BO22" s="187"/>
      <c r="BP22" s="187"/>
      <c r="BQ22" s="188"/>
      <c r="BR22" s="83"/>
      <c r="BS22" s="86"/>
      <c r="BT22" s="86"/>
      <c r="BU22" s="86"/>
      <c r="BV22" s="78"/>
      <c r="BW22" s="205"/>
      <c r="BX22" s="206"/>
      <c r="BY22" s="206"/>
      <c r="BZ22" s="207"/>
    </row>
    <row r="23" spans="2:79" ht="13.5" customHeight="1" x14ac:dyDescent="0.2">
      <c r="G23" s="87"/>
      <c r="H23" s="87"/>
      <c r="I23" s="186"/>
      <c r="J23" s="187"/>
      <c r="K23" s="187"/>
      <c r="L23" s="188"/>
      <c r="M23" s="78"/>
      <c r="N23" s="87"/>
      <c r="O23" s="87"/>
      <c r="P23" s="87"/>
      <c r="Q23" s="83"/>
      <c r="R23" s="186"/>
      <c r="S23" s="187"/>
      <c r="T23" s="187"/>
      <c r="U23" s="188"/>
      <c r="V23" s="87"/>
      <c r="W23" s="87"/>
      <c r="X23" s="78"/>
      <c r="Y23" s="86"/>
      <c r="Z23" s="83"/>
      <c r="AA23" s="83"/>
      <c r="AB23" s="186"/>
      <c r="AC23" s="187"/>
      <c r="AD23" s="187"/>
      <c r="AE23" s="188"/>
      <c r="AF23" s="83"/>
      <c r="AG23" s="86"/>
      <c r="AH23" s="86"/>
      <c r="AI23" s="86"/>
      <c r="AJ23" s="78"/>
      <c r="AK23" s="195"/>
      <c r="AL23" s="196"/>
      <c r="AM23" s="196"/>
      <c r="AN23" s="197"/>
      <c r="AO23" s="69"/>
      <c r="AP23" s="69"/>
      <c r="AQ23" s="69"/>
      <c r="AR23" s="78"/>
      <c r="AS23" s="78"/>
      <c r="AT23" s="83"/>
      <c r="AU23" s="186"/>
      <c r="AV23" s="187"/>
      <c r="AW23" s="187"/>
      <c r="AX23" s="188"/>
      <c r="AY23" s="78"/>
      <c r="AZ23" s="87"/>
      <c r="BA23" s="87"/>
      <c r="BB23" s="87"/>
      <c r="BC23" s="83"/>
      <c r="BD23" s="186"/>
      <c r="BE23" s="187"/>
      <c r="BF23" s="187"/>
      <c r="BG23" s="188"/>
      <c r="BH23" s="87"/>
      <c r="BI23" s="87"/>
      <c r="BJ23" s="78"/>
      <c r="BK23" s="86"/>
      <c r="BL23" s="83"/>
      <c r="BM23" s="83"/>
      <c r="BN23" s="186"/>
      <c r="BO23" s="187"/>
      <c r="BP23" s="187"/>
      <c r="BQ23" s="188"/>
      <c r="BR23" s="83"/>
      <c r="BS23" s="86"/>
      <c r="BT23" s="86"/>
      <c r="BU23" s="86"/>
      <c r="BV23" s="78"/>
      <c r="BW23" s="205"/>
      <c r="BX23" s="206"/>
      <c r="BY23" s="206"/>
      <c r="BZ23" s="207"/>
    </row>
    <row r="24" spans="2:79" x14ac:dyDescent="0.2">
      <c r="G24" s="87"/>
      <c r="H24" s="87"/>
      <c r="I24" s="186"/>
      <c r="J24" s="187"/>
      <c r="K24" s="187"/>
      <c r="L24" s="188"/>
      <c r="M24" s="78"/>
      <c r="N24" s="87"/>
      <c r="O24" s="87"/>
      <c r="P24" s="87"/>
      <c r="Q24" s="83"/>
      <c r="R24" s="186"/>
      <c r="S24" s="187"/>
      <c r="T24" s="187"/>
      <c r="U24" s="188"/>
      <c r="V24" s="87"/>
      <c r="W24" s="87"/>
      <c r="X24" s="78"/>
      <c r="Y24" s="78"/>
      <c r="Z24" s="83"/>
      <c r="AA24" s="83"/>
      <c r="AB24" s="186"/>
      <c r="AC24" s="187"/>
      <c r="AD24" s="187"/>
      <c r="AE24" s="188"/>
      <c r="AF24" s="83"/>
      <c r="AG24" s="86"/>
      <c r="AH24" s="86"/>
      <c r="AI24" s="86"/>
      <c r="AJ24" s="78"/>
      <c r="AK24" s="195"/>
      <c r="AL24" s="196"/>
      <c r="AM24" s="196"/>
      <c r="AN24" s="197"/>
      <c r="AO24" s="69"/>
      <c r="AP24" s="69"/>
      <c r="AQ24" s="69"/>
      <c r="AR24" s="78"/>
      <c r="AS24" s="78"/>
      <c r="AT24" s="83"/>
      <c r="AU24" s="186"/>
      <c r="AV24" s="187"/>
      <c r="AW24" s="187"/>
      <c r="AX24" s="188"/>
      <c r="AY24" s="78"/>
      <c r="AZ24" s="87"/>
      <c r="BA24" s="87"/>
      <c r="BB24" s="87"/>
      <c r="BC24" s="83"/>
      <c r="BD24" s="186"/>
      <c r="BE24" s="187"/>
      <c r="BF24" s="187"/>
      <c r="BG24" s="188"/>
      <c r="BH24" s="87"/>
      <c r="BI24" s="87"/>
      <c r="BJ24" s="78"/>
      <c r="BK24" s="78"/>
      <c r="BL24" s="83"/>
      <c r="BM24" s="83"/>
      <c r="BN24" s="186"/>
      <c r="BO24" s="187"/>
      <c r="BP24" s="187"/>
      <c r="BQ24" s="188"/>
      <c r="BR24" s="83"/>
      <c r="BS24" s="86"/>
      <c r="BT24" s="86"/>
      <c r="BU24" s="86"/>
      <c r="BV24" s="78"/>
      <c r="BW24" s="205"/>
      <c r="BX24" s="206"/>
      <c r="BY24" s="206"/>
      <c r="BZ24" s="207"/>
    </row>
    <row r="25" spans="2:79" ht="13.5" thickBot="1" x14ac:dyDescent="0.25">
      <c r="G25" s="87"/>
      <c r="H25" s="87"/>
      <c r="I25" s="189"/>
      <c r="J25" s="190"/>
      <c r="K25" s="190"/>
      <c r="L25" s="191"/>
      <c r="M25" s="78"/>
      <c r="N25" s="87"/>
      <c r="O25" s="87"/>
      <c r="P25" s="87"/>
      <c r="Q25" s="83"/>
      <c r="R25" s="186"/>
      <c r="S25" s="187"/>
      <c r="T25" s="190"/>
      <c r="U25" s="191"/>
      <c r="V25" s="87"/>
      <c r="W25" s="87"/>
      <c r="X25" s="78"/>
      <c r="Y25" s="78"/>
      <c r="Z25" s="83"/>
      <c r="AA25" s="83"/>
      <c r="AB25" s="189"/>
      <c r="AC25" s="190"/>
      <c r="AD25" s="190"/>
      <c r="AE25" s="191"/>
      <c r="AF25" s="83"/>
      <c r="AG25" s="86"/>
      <c r="AH25" s="86"/>
      <c r="AI25" s="86"/>
      <c r="AJ25" s="78"/>
      <c r="AK25" s="198"/>
      <c r="AL25" s="199"/>
      <c r="AM25" s="199"/>
      <c r="AN25" s="200"/>
      <c r="AO25" s="69"/>
      <c r="AP25" s="69"/>
      <c r="AQ25" s="69"/>
      <c r="AR25" s="78"/>
      <c r="AS25" s="78"/>
      <c r="AT25" s="83"/>
      <c r="AU25" s="189"/>
      <c r="AV25" s="190"/>
      <c r="AW25" s="190"/>
      <c r="AX25" s="191"/>
      <c r="AY25" s="78"/>
      <c r="AZ25" s="87"/>
      <c r="BA25" s="87"/>
      <c r="BB25" s="87"/>
      <c r="BC25" s="83"/>
      <c r="BD25" s="186"/>
      <c r="BE25" s="187"/>
      <c r="BF25" s="190"/>
      <c r="BG25" s="191"/>
      <c r="BH25" s="87"/>
      <c r="BI25" s="87"/>
      <c r="BJ25" s="78"/>
      <c r="BK25" s="78"/>
      <c r="BL25" s="83"/>
      <c r="BM25" s="83"/>
      <c r="BN25" s="189"/>
      <c r="BO25" s="190"/>
      <c r="BP25" s="187"/>
      <c r="BQ25" s="188"/>
      <c r="BR25" s="83"/>
      <c r="BS25" s="86"/>
      <c r="BT25" s="86"/>
      <c r="BU25" s="86"/>
      <c r="BV25" s="78"/>
      <c r="BW25" s="208"/>
      <c r="BX25" s="209"/>
      <c r="BY25" s="209"/>
      <c r="BZ25" s="210"/>
    </row>
    <row r="26" spans="2:79" ht="13.5" thickTop="1" x14ac:dyDescent="0.2">
      <c r="G26" s="87"/>
      <c r="H26" s="87"/>
      <c r="I26" s="87"/>
      <c r="J26" s="87"/>
      <c r="K26" s="78"/>
      <c r="L26" s="78"/>
      <c r="M26" s="87"/>
      <c r="N26" s="87"/>
      <c r="O26" s="121"/>
      <c r="P26" s="112"/>
      <c r="Q26" s="112"/>
      <c r="R26" s="112"/>
      <c r="S26" s="112"/>
      <c r="T26" s="83"/>
      <c r="U26" s="87"/>
      <c r="V26" s="87"/>
      <c r="W26" s="87"/>
      <c r="X26" s="87"/>
      <c r="Y26" s="78"/>
      <c r="Z26" s="83"/>
      <c r="AA26" s="83"/>
      <c r="AB26" s="87"/>
      <c r="AC26" s="87"/>
      <c r="AD26" s="87"/>
      <c r="AE26" s="87"/>
      <c r="AF26" s="83"/>
      <c r="AG26" s="83"/>
      <c r="AH26" s="83"/>
      <c r="AI26" s="83"/>
      <c r="AJ26" s="88"/>
      <c r="AK26" s="88"/>
      <c r="AL26" s="88"/>
      <c r="AM26" s="88"/>
      <c r="AN26" s="83"/>
      <c r="AO26" s="83"/>
      <c r="AP26" s="83"/>
      <c r="AQ26" s="83"/>
      <c r="AR26" s="78"/>
      <c r="AS26" s="78"/>
      <c r="AT26" s="83"/>
      <c r="AU26" s="87"/>
      <c r="AV26" s="87"/>
      <c r="AW26" s="87"/>
      <c r="AX26" s="87"/>
      <c r="AY26" s="78"/>
      <c r="AZ26" s="87"/>
      <c r="BA26" s="120"/>
      <c r="BB26" s="111"/>
      <c r="BC26" s="112"/>
      <c r="BD26" s="111"/>
      <c r="BE26" s="111"/>
      <c r="BF26" s="87"/>
      <c r="BG26" s="87"/>
      <c r="BH26" s="87"/>
      <c r="BI26" s="87"/>
      <c r="BJ26" s="78"/>
      <c r="BK26" s="78"/>
      <c r="BL26" s="83"/>
      <c r="BM26" s="83"/>
      <c r="BN26" s="87"/>
      <c r="BO26" s="87"/>
      <c r="BP26" s="111"/>
      <c r="BQ26" s="111"/>
      <c r="BR26" s="112"/>
      <c r="BS26" s="113"/>
      <c r="BT26" s="114"/>
      <c r="BU26" s="86"/>
      <c r="BV26" s="78"/>
      <c r="BW26" s="87"/>
      <c r="BX26" s="87"/>
      <c r="BY26" s="87"/>
      <c r="BZ26" s="87"/>
    </row>
    <row r="27" spans="2:79" x14ac:dyDescent="0.2">
      <c r="G27" s="87"/>
      <c r="H27" s="87"/>
      <c r="I27" s="87"/>
      <c r="J27" s="87"/>
      <c r="K27" s="78"/>
      <c r="L27" s="78"/>
      <c r="M27" s="87"/>
      <c r="N27" s="87"/>
      <c r="O27" s="122"/>
      <c r="P27" s="83"/>
      <c r="Q27" s="83"/>
      <c r="R27" s="83"/>
      <c r="S27" s="83"/>
      <c r="T27" s="83"/>
      <c r="U27" s="87"/>
      <c r="V27" s="87"/>
      <c r="W27" s="172"/>
      <c r="X27" s="174"/>
      <c r="Y27" s="174"/>
      <c r="Z27" s="174"/>
      <c r="AA27" s="83"/>
      <c r="AB27" s="87"/>
      <c r="AC27" s="87"/>
      <c r="AD27" s="87"/>
      <c r="AE27" s="87"/>
      <c r="AF27" s="83"/>
      <c r="AG27" s="83"/>
      <c r="AH27" s="83"/>
      <c r="AI27" s="83"/>
      <c r="AJ27" s="88"/>
      <c r="AK27" s="88"/>
      <c r="AL27" s="88"/>
      <c r="AM27" s="88"/>
      <c r="AN27" s="83"/>
      <c r="AO27" s="83"/>
      <c r="AP27" s="83"/>
      <c r="AQ27" s="83"/>
      <c r="AR27" s="78"/>
      <c r="AS27" s="78"/>
      <c r="AT27" s="83"/>
      <c r="AU27" s="87"/>
      <c r="AV27" s="87"/>
      <c r="AW27" s="87"/>
      <c r="AX27" s="87"/>
      <c r="AY27" s="78"/>
      <c r="AZ27" s="87"/>
      <c r="BA27" s="89"/>
      <c r="BB27" s="87"/>
      <c r="BC27" s="83"/>
      <c r="BD27" s="87"/>
      <c r="BE27" s="87"/>
      <c r="BF27" s="87"/>
      <c r="BG27" s="87"/>
      <c r="BH27" s="87"/>
      <c r="BI27" s="172" t="s">
        <v>50</v>
      </c>
      <c r="BJ27" s="201"/>
      <c r="BK27" s="201"/>
      <c r="BL27" s="201"/>
      <c r="BM27" s="83"/>
      <c r="BN27" s="87"/>
      <c r="BO27" s="87"/>
      <c r="BP27" s="87"/>
      <c r="BQ27" s="87"/>
      <c r="BR27" s="83"/>
      <c r="BS27" s="86"/>
      <c r="BT27" s="115"/>
      <c r="BU27" s="86"/>
      <c r="BV27" s="78"/>
      <c r="BW27" s="87"/>
      <c r="BX27" s="87"/>
      <c r="BY27" s="87"/>
      <c r="BZ27" s="87"/>
    </row>
    <row r="28" spans="2:79" ht="13.5" thickBot="1" x14ac:dyDescent="0.25">
      <c r="G28" s="87"/>
      <c r="H28" s="87"/>
      <c r="I28" s="87"/>
      <c r="J28" s="87"/>
      <c r="K28" s="78"/>
      <c r="L28" s="78"/>
      <c r="M28" s="87"/>
      <c r="N28" s="87"/>
      <c r="O28" s="122"/>
      <c r="P28" s="83"/>
      <c r="Q28" s="83"/>
      <c r="R28" s="83"/>
      <c r="S28" s="83"/>
      <c r="T28" s="83"/>
      <c r="U28" s="87"/>
      <c r="V28" s="87"/>
      <c r="W28" s="173"/>
      <c r="X28" s="172"/>
      <c r="Y28" s="172"/>
      <c r="Z28" s="172"/>
      <c r="AA28" s="83"/>
      <c r="AB28" s="87"/>
      <c r="AC28" s="87"/>
      <c r="AD28" s="87"/>
      <c r="AE28" s="87"/>
      <c r="AF28" s="83"/>
      <c r="AG28" s="83"/>
      <c r="AH28" s="83"/>
      <c r="AI28" s="83"/>
      <c r="AJ28" s="88"/>
      <c r="AK28" s="88"/>
      <c r="AL28" s="172" t="s">
        <v>154</v>
      </c>
      <c r="AM28" s="172"/>
      <c r="AN28" s="172"/>
      <c r="AO28" s="172"/>
      <c r="AP28" s="83"/>
      <c r="AQ28" s="83"/>
      <c r="AR28" s="78"/>
      <c r="AS28" s="78"/>
      <c r="AT28" s="83"/>
      <c r="AU28" s="87"/>
      <c r="AV28" s="87"/>
      <c r="AW28" s="87"/>
      <c r="AX28" s="87"/>
      <c r="AY28" s="78"/>
      <c r="AZ28" s="87"/>
      <c r="BA28" s="123">
        <v>0</v>
      </c>
      <c r="BB28" s="124"/>
      <c r="BC28" s="90"/>
      <c r="BD28" s="91"/>
      <c r="BE28" s="91"/>
      <c r="BF28" s="91"/>
      <c r="BG28" s="91"/>
      <c r="BH28" s="91"/>
      <c r="BI28" s="211">
        <v>0.43055555555555558</v>
      </c>
      <c r="BJ28" s="175"/>
      <c r="BK28" s="172"/>
      <c r="BL28" s="172"/>
      <c r="BM28" s="83"/>
      <c r="BN28" s="87"/>
      <c r="BO28" s="87"/>
      <c r="BP28" s="116"/>
      <c r="BQ28" s="116"/>
      <c r="BR28" s="117"/>
      <c r="BS28" s="118"/>
      <c r="BT28" s="125">
        <v>1</v>
      </c>
      <c r="BU28" s="86"/>
      <c r="BV28" s="78"/>
      <c r="BW28" s="87"/>
      <c r="BX28" s="87"/>
      <c r="BY28" s="87"/>
      <c r="BZ28" s="87"/>
    </row>
    <row r="29" spans="2:79" ht="14" thickTop="1" thickBot="1" x14ac:dyDescent="0.25">
      <c r="G29" s="87"/>
      <c r="H29" s="87"/>
      <c r="I29" s="87"/>
      <c r="J29" s="87"/>
      <c r="K29" s="78"/>
      <c r="L29" s="78"/>
      <c r="M29" s="87"/>
      <c r="N29" s="87"/>
      <c r="O29" s="122"/>
      <c r="P29" s="83"/>
      <c r="Q29" s="83"/>
      <c r="R29" s="83"/>
      <c r="S29" s="83"/>
      <c r="T29" s="83"/>
      <c r="U29" s="87"/>
      <c r="V29" s="87"/>
      <c r="W29" s="87"/>
      <c r="X29" s="87"/>
      <c r="Y29" s="78"/>
      <c r="Z29" s="83"/>
      <c r="AA29" s="83"/>
      <c r="AB29" s="87"/>
      <c r="AC29" s="87"/>
      <c r="AD29" s="87"/>
      <c r="AE29" s="87"/>
      <c r="AF29" s="83"/>
      <c r="AG29" s="83"/>
      <c r="AH29" s="83"/>
      <c r="AI29" s="83"/>
      <c r="AJ29" s="88"/>
      <c r="AK29" s="88"/>
      <c r="AL29" s="173">
        <v>0.4861111111111111</v>
      </c>
      <c r="AM29" s="172"/>
      <c r="AN29" s="175"/>
      <c r="AO29" s="175"/>
      <c r="AP29" s="90"/>
      <c r="AQ29" s="90"/>
      <c r="AR29" s="93"/>
      <c r="AS29" s="93"/>
      <c r="AT29" s="90"/>
      <c r="AU29" s="91"/>
      <c r="AV29" s="91"/>
      <c r="AW29" s="91"/>
      <c r="AX29" s="91"/>
      <c r="AY29" s="93"/>
      <c r="AZ29" s="91"/>
      <c r="BA29" s="91"/>
      <c r="BB29" s="91"/>
      <c r="BC29" s="90"/>
      <c r="BD29" s="91"/>
      <c r="BE29" s="91"/>
      <c r="BF29" s="91"/>
      <c r="BG29" s="91"/>
      <c r="BH29" s="91"/>
      <c r="BI29" s="91"/>
      <c r="BJ29" s="93"/>
      <c r="BK29" s="119"/>
      <c r="BL29" s="112"/>
      <c r="BM29" s="112"/>
      <c r="BN29" s="111"/>
      <c r="BO29" s="111"/>
      <c r="BP29" s="87"/>
      <c r="BQ29" s="87"/>
      <c r="BR29" s="83"/>
      <c r="BS29" s="86"/>
      <c r="BT29" s="86"/>
      <c r="BU29" s="86"/>
      <c r="BV29" s="78"/>
      <c r="BW29" s="87"/>
      <c r="BX29" s="87"/>
      <c r="BY29" s="87"/>
      <c r="BZ29" s="87"/>
    </row>
    <row r="30" spans="2:79" ht="14.5" thickTop="1" x14ac:dyDescent="0.2">
      <c r="G30" s="87"/>
      <c r="H30" s="87"/>
      <c r="I30" s="87"/>
      <c r="J30" s="87"/>
      <c r="K30" s="78"/>
      <c r="L30" s="78"/>
      <c r="M30" s="87"/>
      <c r="N30" s="87"/>
      <c r="O30" s="131">
        <v>0</v>
      </c>
      <c r="P30" s="131"/>
      <c r="Q30" s="131"/>
      <c r="R30" s="131"/>
      <c r="S30" s="131"/>
      <c r="T30" s="131"/>
      <c r="U30" s="129"/>
      <c r="V30" s="129"/>
      <c r="W30" s="129"/>
      <c r="X30" s="129"/>
      <c r="Y30" s="132"/>
      <c r="Z30" s="131"/>
      <c r="AA30" s="131"/>
      <c r="AB30" s="129"/>
      <c r="AC30" s="129"/>
      <c r="AD30" s="129"/>
      <c r="AE30" s="129"/>
      <c r="AF30" s="131"/>
      <c r="AG30" s="131"/>
      <c r="AH30" s="131"/>
      <c r="AI30" s="131"/>
      <c r="AJ30" s="129"/>
      <c r="AK30" s="132" t="s">
        <v>158</v>
      </c>
      <c r="AL30" s="129">
        <v>2</v>
      </c>
      <c r="AM30" s="130"/>
      <c r="AN30" s="133"/>
      <c r="AO30" s="133">
        <v>1</v>
      </c>
      <c r="AP30" s="102" t="s">
        <v>157</v>
      </c>
      <c r="AQ30" s="133"/>
      <c r="AR30" s="102"/>
      <c r="AS30" s="102"/>
      <c r="AT30" s="133"/>
      <c r="AU30" s="88"/>
      <c r="AV30" s="88"/>
      <c r="AW30" s="88"/>
      <c r="AX30" s="88"/>
      <c r="AY30" s="102"/>
      <c r="AZ30" s="88"/>
      <c r="BA30" s="88"/>
      <c r="BB30" s="88"/>
      <c r="BC30" s="133"/>
      <c r="BD30" s="88"/>
      <c r="BE30" s="88"/>
      <c r="BF30" s="88"/>
      <c r="BG30" s="88"/>
      <c r="BH30" s="88"/>
      <c r="BI30" s="88"/>
      <c r="BJ30" s="102">
        <v>0</v>
      </c>
      <c r="BK30" s="78"/>
      <c r="BL30" s="83"/>
      <c r="BM30" s="83"/>
      <c r="BN30" s="87"/>
      <c r="BO30" s="87"/>
      <c r="BP30" s="87"/>
      <c r="BQ30" s="87"/>
      <c r="BR30" s="83"/>
      <c r="BS30" s="86"/>
      <c r="BT30" s="86"/>
      <c r="BU30" s="86"/>
      <c r="BV30" s="78"/>
      <c r="BW30" s="87"/>
      <c r="BX30" s="87"/>
      <c r="BY30" s="87"/>
      <c r="BZ30" s="87"/>
    </row>
    <row r="31" spans="2:79" x14ac:dyDescent="0.2">
      <c r="G31" s="87"/>
      <c r="H31" s="87"/>
      <c r="I31" s="60" t="s">
        <v>55</v>
      </c>
      <c r="J31" s="66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88"/>
      <c r="AD31" s="88"/>
      <c r="AE31" s="88"/>
      <c r="AF31" s="133"/>
      <c r="AG31" s="133"/>
      <c r="AH31" s="133"/>
      <c r="AI31" s="133"/>
      <c r="AJ31" s="88"/>
      <c r="AK31" s="88"/>
      <c r="AL31" s="88"/>
      <c r="AM31" s="102" t="s">
        <v>155</v>
      </c>
      <c r="AN31" s="102" t="s">
        <v>156</v>
      </c>
      <c r="AO31" s="133"/>
      <c r="AP31" s="133"/>
      <c r="AQ31" s="133"/>
      <c r="AR31" s="102"/>
      <c r="AS31" s="102"/>
      <c r="AT31" s="133"/>
      <c r="AU31" s="88"/>
      <c r="AV31" s="88"/>
      <c r="AW31" s="88"/>
      <c r="AX31" s="88"/>
      <c r="AY31" s="102"/>
      <c r="AZ31" s="88"/>
      <c r="BA31" s="88"/>
      <c r="BB31" s="88"/>
      <c r="BC31" s="133"/>
      <c r="BD31" s="88"/>
      <c r="BE31" s="88"/>
      <c r="BF31" s="88"/>
      <c r="BG31" s="88"/>
      <c r="BH31" s="88"/>
      <c r="BI31" s="88"/>
      <c r="BJ31" s="102"/>
      <c r="BK31" s="78"/>
      <c r="BL31" s="83"/>
      <c r="BM31" s="83"/>
      <c r="BN31" s="87"/>
      <c r="BO31" s="87"/>
      <c r="BP31" s="87"/>
      <c r="BQ31" s="87"/>
      <c r="BR31" s="83"/>
      <c r="BS31" s="86"/>
      <c r="BT31" s="86"/>
      <c r="BU31" s="86"/>
      <c r="BV31" s="78"/>
      <c r="BW31" s="87"/>
      <c r="BX31" s="87"/>
      <c r="BY31" s="87"/>
      <c r="BZ31" s="87"/>
    </row>
    <row r="32" spans="2:79" x14ac:dyDescent="0.2">
      <c r="G32" s="87"/>
      <c r="H32" s="87"/>
      <c r="I32" s="60" t="s">
        <v>57</v>
      </c>
      <c r="J32" s="66"/>
      <c r="AC32" s="87"/>
      <c r="AD32" s="87"/>
      <c r="AE32" s="87"/>
      <c r="AF32" s="83"/>
      <c r="AG32" s="83"/>
      <c r="AH32" s="83"/>
      <c r="AI32" s="83"/>
      <c r="AJ32" s="88"/>
      <c r="AK32" s="88"/>
      <c r="AL32" s="88"/>
      <c r="AM32" s="88"/>
      <c r="AN32" s="83"/>
      <c r="AO32" s="83"/>
      <c r="AP32" s="83"/>
      <c r="AQ32" s="83"/>
      <c r="AR32" s="78"/>
      <c r="AS32" s="78"/>
      <c r="AT32" s="83"/>
      <c r="AU32" s="87"/>
      <c r="AV32" s="87"/>
      <c r="AW32" s="87"/>
      <c r="AX32" s="87"/>
      <c r="AY32" s="78"/>
      <c r="AZ32" s="87"/>
      <c r="BA32" s="87"/>
      <c r="BB32" s="87"/>
      <c r="BC32" s="83"/>
      <c r="BD32" s="87"/>
      <c r="BE32" s="87"/>
      <c r="BF32" s="87"/>
      <c r="BG32" s="87"/>
      <c r="BH32" s="87"/>
      <c r="BI32" s="87"/>
      <c r="BJ32" s="78"/>
      <c r="BK32" s="78"/>
      <c r="BL32" s="83"/>
      <c r="BM32" s="83"/>
      <c r="BN32" s="87"/>
      <c r="BO32" s="87"/>
      <c r="BP32" s="87"/>
      <c r="BQ32" s="87"/>
      <c r="BR32" s="83"/>
      <c r="BS32" s="86"/>
      <c r="BT32" s="86"/>
      <c r="BU32" s="86"/>
      <c r="BV32" s="78"/>
      <c r="BW32" s="87"/>
      <c r="BX32" s="87"/>
      <c r="BY32" s="87"/>
      <c r="BZ32" s="87"/>
    </row>
    <row r="33" spans="7:78" x14ac:dyDescent="0.2">
      <c r="G33" s="87"/>
      <c r="H33" s="87"/>
      <c r="I33" s="87"/>
      <c r="J33" s="87"/>
      <c r="K33" s="78"/>
      <c r="L33" s="78"/>
      <c r="M33" s="87"/>
      <c r="N33" s="87"/>
      <c r="U33" s="87"/>
      <c r="V33" s="87"/>
      <c r="W33" s="87"/>
      <c r="X33" s="87"/>
      <c r="Y33" s="78"/>
      <c r="Z33" s="83"/>
      <c r="AA33" s="83"/>
      <c r="AB33" s="87"/>
      <c r="AC33" s="87"/>
      <c r="AD33" s="87"/>
      <c r="AE33" s="87"/>
      <c r="AF33" s="83"/>
      <c r="AG33" s="83"/>
      <c r="AH33" s="83"/>
      <c r="AI33" s="83"/>
      <c r="AJ33" s="88"/>
      <c r="AK33" s="88"/>
      <c r="AL33" s="88"/>
      <c r="AM33" s="88"/>
      <c r="AN33" s="83"/>
      <c r="AO33" s="83"/>
      <c r="AP33" s="83"/>
      <c r="AQ33" s="83"/>
      <c r="AR33" s="78"/>
      <c r="AS33" s="78"/>
      <c r="AT33" s="83"/>
      <c r="AU33" s="87"/>
      <c r="AV33" s="87"/>
      <c r="AW33" s="87"/>
      <c r="AX33" s="87"/>
      <c r="AY33" s="78"/>
      <c r="AZ33" s="87"/>
      <c r="BA33" s="87"/>
      <c r="BB33" s="87"/>
      <c r="BC33" s="83"/>
      <c r="BD33" s="87"/>
      <c r="BE33" s="87"/>
      <c r="BF33" s="87"/>
      <c r="BG33" s="87"/>
      <c r="BH33" s="87"/>
      <c r="BI33" s="87"/>
      <c r="BJ33" s="78"/>
      <c r="BK33" s="78"/>
      <c r="BL33" s="83"/>
      <c r="BM33" s="83"/>
      <c r="BN33" s="87"/>
      <c r="BO33" s="87"/>
      <c r="BP33" s="87"/>
      <c r="BQ33" s="87"/>
      <c r="BR33" s="83"/>
      <c r="BS33" s="86"/>
      <c r="BT33" s="86"/>
      <c r="BU33" s="86"/>
      <c r="BV33" s="78"/>
      <c r="BW33" s="87"/>
      <c r="BX33" s="87"/>
      <c r="BY33" s="87"/>
      <c r="BZ33" s="87"/>
    </row>
    <row r="34" spans="7:78" x14ac:dyDescent="0.2">
      <c r="M34" s="172"/>
      <c r="N34" s="172"/>
      <c r="O34" s="172"/>
      <c r="P34" s="172"/>
      <c r="Q34" s="17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72"/>
      <c r="AF34" s="172"/>
      <c r="AG34" s="172"/>
      <c r="AH34" s="172"/>
      <c r="AI34" s="172"/>
      <c r="AJ34" s="83"/>
      <c r="AK34" s="83"/>
      <c r="AL34" s="83"/>
      <c r="AM34" s="172"/>
      <c r="AN34" s="172"/>
      <c r="AO34" s="172"/>
      <c r="AP34" s="172"/>
      <c r="AQ34" s="172"/>
      <c r="AR34" s="83"/>
    </row>
    <row r="35" spans="7:78" x14ac:dyDescent="0.2">
      <c r="M35" s="173"/>
      <c r="N35" s="173"/>
      <c r="O35" s="173"/>
      <c r="P35" s="173"/>
      <c r="Q35" s="17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173"/>
      <c r="AF35" s="173"/>
      <c r="AG35" s="173"/>
      <c r="AH35" s="173"/>
      <c r="AI35" s="173"/>
      <c r="AJ35" s="83"/>
      <c r="AK35" s="83"/>
      <c r="AL35" s="83"/>
      <c r="AM35" s="173"/>
      <c r="AN35" s="173"/>
      <c r="AO35" s="173"/>
      <c r="AP35" s="173"/>
      <c r="AQ35" s="173"/>
      <c r="AR35" s="83"/>
    </row>
    <row r="36" spans="7:78" x14ac:dyDescent="0.2"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</row>
    <row r="37" spans="7:78" x14ac:dyDescent="0.2">
      <c r="K37" s="92"/>
      <c r="L37" s="92"/>
      <c r="M37" s="83"/>
      <c r="N37" s="83"/>
      <c r="O37" s="78"/>
      <c r="P37" s="78"/>
      <c r="Q37" s="78"/>
      <c r="R37" s="78"/>
      <c r="S37" s="78"/>
      <c r="T37" s="78"/>
      <c r="U37" s="83"/>
      <c r="V37" s="83"/>
      <c r="W37" s="83"/>
      <c r="X37" s="83"/>
      <c r="Y37" s="83"/>
      <c r="Z37" s="83"/>
      <c r="AA37" s="83"/>
      <c r="AB37" s="83"/>
      <c r="AC37" s="78"/>
      <c r="AD37" s="78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78"/>
      <c r="AS37" s="92"/>
      <c r="AX37" s="92"/>
      <c r="AY37" s="92"/>
      <c r="BJ37" s="92"/>
      <c r="BK37" s="92"/>
      <c r="BV37" s="92"/>
      <c r="BW37" s="92"/>
    </row>
    <row r="38" spans="7:78" x14ac:dyDescent="0.2">
      <c r="K38" s="92"/>
      <c r="L38" s="92"/>
      <c r="M38" s="83"/>
      <c r="N38" s="83"/>
      <c r="O38" s="78"/>
      <c r="P38" s="78"/>
      <c r="Q38" s="78"/>
      <c r="R38" s="78"/>
      <c r="S38" s="78"/>
      <c r="T38" s="78"/>
      <c r="U38" s="83"/>
      <c r="V38" s="83"/>
      <c r="W38" s="83"/>
      <c r="X38" s="83"/>
      <c r="Y38" s="83"/>
      <c r="Z38" s="83"/>
      <c r="AA38" s="83"/>
      <c r="AB38" s="83"/>
      <c r="AC38" s="78"/>
      <c r="AD38" s="78"/>
      <c r="AE38" s="83"/>
      <c r="AF38" s="83"/>
      <c r="AG38" s="83"/>
      <c r="AH38" s="83"/>
      <c r="AI38" s="83"/>
      <c r="AJ38" s="83"/>
      <c r="AK38" s="83"/>
      <c r="AL38" s="83"/>
      <c r="AM38" s="83"/>
      <c r="AN38" s="172"/>
      <c r="AO38" s="172"/>
      <c r="AP38" s="172"/>
      <c r="AQ38" s="172"/>
      <c r="AR38" s="78"/>
      <c r="AS38" s="92"/>
      <c r="AX38" s="92"/>
      <c r="AY38" s="92"/>
      <c r="BJ38" s="92"/>
      <c r="BK38" s="92"/>
      <c r="BV38" s="92"/>
      <c r="BW38" s="92"/>
    </row>
    <row r="39" spans="7:78" x14ac:dyDescent="0.2">
      <c r="K39" s="92"/>
      <c r="L39" s="92"/>
      <c r="M39" s="83"/>
      <c r="N39" s="83"/>
      <c r="O39" s="78"/>
      <c r="P39" s="78"/>
      <c r="Q39" s="78"/>
      <c r="R39" s="78"/>
      <c r="S39" s="78"/>
      <c r="T39" s="78"/>
      <c r="U39" s="83"/>
      <c r="V39" s="83"/>
      <c r="W39" s="83"/>
      <c r="X39" s="83"/>
      <c r="Y39" s="83"/>
      <c r="Z39" s="83"/>
      <c r="AA39" s="83"/>
      <c r="AB39" s="83"/>
      <c r="AC39" s="78"/>
      <c r="AD39" s="78"/>
      <c r="AE39" s="83"/>
      <c r="AF39" s="83"/>
      <c r="AG39" s="83"/>
      <c r="AH39" s="83"/>
      <c r="AI39" s="83"/>
      <c r="AJ39" s="83"/>
      <c r="AK39" s="83"/>
      <c r="AL39" s="83"/>
      <c r="AM39" s="83"/>
      <c r="AN39" s="173"/>
      <c r="AO39" s="172"/>
      <c r="AP39" s="172"/>
      <c r="AQ39" s="172"/>
      <c r="AR39" s="78"/>
      <c r="AS39" s="92"/>
      <c r="AX39" s="92"/>
      <c r="AY39" s="92"/>
      <c r="BJ39" s="92"/>
      <c r="BK39" s="92"/>
      <c r="BV39" s="92"/>
      <c r="BW39" s="92"/>
    </row>
    <row r="40" spans="7:78" x14ac:dyDescent="0.2">
      <c r="K40" s="92"/>
      <c r="L40" s="92"/>
      <c r="M40" s="83"/>
      <c r="N40" s="83"/>
      <c r="O40" s="78"/>
      <c r="P40" s="78"/>
      <c r="Q40" s="78"/>
      <c r="R40" s="78"/>
      <c r="S40" s="78"/>
      <c r="T40" s="78"/>
      <c r="U40" s="83"/>
      <c r="V40" s="83"/>
      <c r="W40" s="83"/>
      <c r="X40" s="83"/>
      <c r="Y40" s="83"/>
      <c r="Z40" s="83"/>
      <c r="AA40" s="83"/>
      <c r="AB40" s="83"/>
      <c r="AC40" s="78"/>
      <c r="AD40" s="78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78"/>
      <c r="AS40" s="92"/>
      <c r="AX40" s="92"/>
      <c r="AY40" s="92"/>
      <c r="BJ40" s="92"/>
      <c r="BK40" s="92"/>
      <c r="BV40" s="92"/>
      <c r="BW40" s="92"/>
    </row>
    <row r="41" spans="7:78" x14ac:dyDescent="0.2">
      <c r="K41" s="92"/>
      <c r="L41" s="92"/>
      <c r="M41" s="83"/>
      <c r="N41" s="83"/>
      <c r="O41" s="78"/>
      <c r="P41" s="78"/>
      <c r="Q41" s="78"/>
      <c r="R41" s="78"/>
      <c r="S41" s="78"/>
      <c r="T41" s="78"/>
      <c r="U41" s="83"/>
      <c r="V41" s="83"/>
      <c r="W41" s="83"/>
      <c r="X41" s="83"/>
      <c r="Y41" s="83"/>
      <c r="Z41" s="83"/>
      <c r="AA41" s="83"/>
      <c r="AB41" s="83"/>
      <c r="AC41" s="78"/>
      <c r="AD41" s="78"/>
      <c r="AE41" s="83"/>
      <c r="AF41" s="83"/>
      <c r="AG41" s="83"/>
      <c r="AH41" s="83"/>
      <c r="AI41" s="83"/>
      <c r="AJ41" s="83"/>
      <c r="AK41" s="83"/>
      <c r="AL41" s="83"/>
      <c r="AM41" s="83"/>
      <c r="AN41" s="172"/>
      <c r="AO41" s="174"/>
      <c r="AP41" s="174"/>
      <c r="AQ41" s="174"/>
      <c r="AR41" s="78"/>
      <c r="AS41" s="92"/>
      <c r="AX41" s="92"/>
      <c r="AY41" s="92"/>
      <c r="BJ41" s="92"/>
      <c r="BK41" s="92"/>
      <c r="BV41" s="92"/>
      <c r="BW41" s="92"/>
    </row>
    <row r="42" spans="7:78" x14ac:dyDescent="0.2">
      <c r="K42" s="92"/>
      <c r="L42" s="92"/>
      <c r="M42" s="83"/>
      <c r="N42" s="83"/>
      <c r="O42" s="78"/>
      <c r="P42" s="78"/>
      <c r="Q42" s="78"/>
      <c r="R42" s="78"/>
      <c r="S42" s="78"/>
      <c r="T42" s="78"/>
      <c r="U42" s="83"/>
      <c r="V42" s="83"/>
      <c r="W42" s="83"/>
      <c r="X42" s="83"/>
      <c r="Y42" s="83"/>
      <c r="Z42" s="83"/>
      <c r="AA42" s="83"/>
      <c r="AB42" s="83"/>
      <c r="AC42" s="78"/>
      <c r="AD42" s="78"/>
      <c r="AE42" s="83"/>
      <c r="AF42" s="83"/>
      <c r="AG42" s="83"/>
      <c r="AH42" s="83"/>
      <c r="AI42" s="83"/>
      <c r="AJ42" s="83"/>
      <c r="AK42" s="83"/>
      <c r="AL42" s="83"/>
      <c r="AM42" s="83"/>
      <c r="AN42" s="173"/>
      <c r="AO42" s="172"/>
      <c r="AP42" s="172"/>
      <c r="AQ42" s="172"/>
      <c r="AR42" s="78"/>
      <c r="AS42" s="92"/>
      <c r="AX42" s="92"/>
      <c r="AY42" s="92"/>
      <c r="BJ42" s="92"/>
      <c r="BK42" s="92"/>
      <c r="BV42" s="92"/>
      <c r="BW42" s="92"/>
    </row>
    <row r="43" spans="7:78" x14ac:dyDescent="0.2">
      <c r="K43" s="92"/>
      <c r="L43" s="92"/>
      <c r="O43" s="92"/>
      <c r="P43" s="92"/>
      <c r="Q43" s="92"/>
      <c r="R43" s="92"/>
      <c r="S43" s="92"/>
      <c r="T43" s="92"/>
      <c r="AC43" s="92"/>
      <c r="AD43" s="92"/>
      <c r="AI43" s="92"/>
      <c r="AR43" s="92"/>
      <c r="AS43" s="92"/>
      <c r="AX43" s="92"/>
      <c r="AY43" s="92"/>
      <c r="BJ43" s="92"/>
      <c r="BK43" s="92"/>
      <c r="BV43" s="92"/>
      <c r="BW43" s="92"/>
    </row>
    <row r="44" spans="7:78" x14ac:dyDescent="0.2">
      <c r="K44" s="92"/>
      <c r="L44" s="92"/>
      <c r="O44" s="92"/>
      <c r="P44" s="92"/>
      <c r="Q44" s="92"/>
      <c r="R44" s="92"/>
      <c r="S44" s="92"/>
      <c r="T44" s="92"/>
      <c r="X44" s="92"/>
      <c r="Y44" s="92"/>
      <c r="AC44" s="92"/>
      <c r="AD44" s="92"/>
      <c r="AI44" s="92"/>
      <c r="AJ44" s="92"/>
      <c r="AR44" s="92"/>
      <c r="AS44" s="92"/>
      <c r="AX44" s="92"/>
      <c r="AY44" s="92"/>
      <c r="BJ44" s="92"/>
      <c r="BK44" s="92"/>
      <c r="BV44" s="92"/>
      <c r="BW44" s="92"/>
    </row>
  </sheetData>
  <mergeCells count="51">
    <mergeCell ref="BI27:BL27"/>
    <mergeCell ref="W27:Z27"/>
    <mergeCell ref="W28:Z28"/>
    <mergeCell ref="BW18:BZ25"/>
    <mergeCell ref="AP5:AS5"/>
    <mergeCell ref="AP6:AS6"/>
    <mergeCell ref="AP9:AS9"/>
    <mergeCell ref="AP10:AS10"/>
    <mergeCell ref="BI28:BL28"/>
    <mergeCell ref="BD17:BG17"/>
    <mergeCell ref="BN17:BQ17"/>
    <mergeCell ref="BW17:BZ17"/>
    <mergeCell ref="BD18:BG25"/>
    <mergeCell ref="BN18:BQ25"/>
    <mergeCell ref="BR14:BV14"/>
    <mergeCell ref="I18:L25"/>
    <mergeCell ref="R18:U25"/>
    <mergeCell ref="AB18:AE25"/>
    <mergeCell ref="AK18:AN25"/>
    <mergeCell ref="AU18:AX25"/>
    <mergeCell ref="M15:Q15"/>
    <mergeCell ref="AF15:AJ15"/>
    <mergeCell ref="AY15:BC15"/>
    <mergeCell ref="BR15:BV15"/>
    <mergeCell ref="I17:L17"/>
    <mergeCell ref="R17:U17"/>
    <mergeCell ref="AB17:AE17"/>
    <mergeCell ref="AK17:AN17"/>
    <mergeCell ref="AU17:AX17"/>
    <mergeCell ref="M14:Q14"/>
    <mergeCell ref="AF14:AJ14"/>
    <mergeCell ref="AY14:BC14"/>
    <mergeCell ref="B1:AB2"/>
    <mergeCell ref="AD1:BL2"/>
    <mergeCell ref="W11:Z11"/>
    <mergeCell ref="BI11:BL11"/>
    <mergeCell ref="W12:Z12"/>
    <mergeCell ref="BI12:BL12"/>
    <mergeCell ref="AM3:AV3"/>
    <mergeCell ref="M34:Q34"/>
    <mergeCell ref="M35:Q35"/>
    <mergeCell ref="AE34:AI34"/>
    <mergeCell ref="AE35:AI35"/>
    <mergeCell ref="AM34:AQ34"/>
    <mergeCell ref="AM35:AQ35"/>
    <mergeCell ref="AN38:AQ38"/>
    <mergeCell ref="AN39:AQ39"/>
    <mergeCell ref="AN41:AQ41"/>
    <mergeCell ref="AN42:AQ42"/>
    <mergeCell ref="AL28:AO28"/>
    <mergeCell ref="AL29:AO29"/>
  </mergeCells>
  <phoneticPr fontId="33"/>
  <pageMargins left="0.23622047244094491" right="0.23622047244094491" top="0.74803149606299213" bottom="0.74803149606299213" header="0.31496062992125984" footer="0.31496062992125984"/>
  <pageSetup paperSize="9" scale="92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R62"/>
  <sheetViews>
    <sheetView showZeros="0" tabSelected="1" zoomScaleNormal="100" zoomScaleSheetLayoutView="110" workbookViewId="0">
      <selection activeCell="AO5" sqref="AO5"/>
    </sheetView>
  </sheetViews>
  <sheetFormatPr defaultColWidth="1.6328125" defaultRowHeight="17" customHeight="1" x14ac:dyDescent="0.2"/>
  <cols>
    <col min="1" max="3" width="1.6328125" style="1" bestFit="1" customWidth="1"/>
    <col min="4" max="4" width="9.08984375" style="1" hidden="1" customWidth="1"/>
    <col min="5" max="53" width="1.6328125" style="1" bestFit="1" customWidth="1"/>
    <col min="54" max="55" width="4.81640625" style="1" hidden="1" customWidth="1"/>
    <col min="56" max="56" width="9.08984375" style="1" hidden="1" customWidth="1"/>
    <col min="57" max="57" width="6.36328125" style="1" hidden="1" customWidth="1"/>
    <col min="58" max="58" width="6" style="1" hidden="1" customWidth="1"/>
    <col min="59" max="59" width="5.90625" style="1" hidden="1" customWidth="1"/>
    <col min="60" max="62" width="9.08984375" style="1" hidden="1" customWidth="1"/>
    <col min="63" max="63" width="9.6328125" style="1" hidden="1" customWidth="1"/>
    <col min="64" max="64" width="9.08984375" style="1" hidden="1" customWidth="1"/>
    <col min="65" max="65" width="1.6328125" style="1" customWidth="1"/>
    <col min="66" max="16384" width="1.6328125" style="1"/>
  </cols>
  <sheetData>
    <row r="1" spans="1:70" ht="17" customHeight="1" x14ac:dyDescent="0.2">
      <c r="A1" s="449" t="s">
        <v>95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C1" s="450" t="s">
        <v>58</v>
      </c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</row>
    <row r="2" spans="1:70" ht="17" customHeight="1" x14ac:dyDescent="0.2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</row>
    <row r="3" spans="1:70" ht="17" customHeight="1" x14ac:dyDescent="0.2">
      <c r="A3" s="1" t="s">
        <v>4</v>
      </c>
      <c r="L3" s="59" t="s">
        <v>130</v>
      </c>
    </row>
    <row r="4" spans="1:70" ht="17" customHeight="1" x14ac:dyDescent="0.2">
      <c r="A4" s="1" t="s">
        <v>110</v>
      </c>
    </row>
    <row r="5" spans="1:70" ht="17" customHeight="1" x14ac:dyDescent="0.2">
      <c r="A5" s="1" t="s">
        <v>8</v>
      </c>
    </row>
    <row r="6" spans="1:70" ht="9.65" customHeight="1" x14ac:dyDescent="0.2">
      <c r="A6" s="387" t="s">
        <v>11</v>
      </c>
      <c r="B6" s="388"/>
      <c r="C6" s="389"/>
      <c r="D6" s="144"/>
      <c r="E6" s="391" t="s">
        <v>0</v>
      </c>
      <c r="F6" s="388"/>
      <c r="G6" s="388"/>
      <c r="H6" s="388"/>
      <c r="I6" s="388"/>
      <c r="J6" s="388"/>
      <c r="K6" s="388"/>
      <c r="L6" s="388"/>
      <c r="M6" s="388"/>
      <c r="N6" s="388"/>
      <c r="O6" s="389"/>
      <c r="P6" s="392" t="str">
        <f>E8</f>
        <v>新町ＳＣイエロー</v>
      </c>
      <c r="Q6" s="393"/>
      <c r="R6" s="393"/>
      <c r="S6" s="393"/>
      <c r="T6" s="393"/>
      <c r="U6" s="394"/>
      <c r="V6" s="392" t="str">
        <f>E10</f>
        <v>ＦＣブルーストライカーズ</v>
      </c>
      <c r="W6" s="393"/>
      <c r="X6" s="393"/>
      <c r="Y6" s="393"/>
      <c r="Z6" s="393"/>
      <c r="AA6" s="394"/>
      <c r="AB6" s="392" t="str">
        <f>E12</f>
        <v>ＫＳＣジュニア</v>
      </c>
      <c r="AC6" s="393"/>
      <c r="AD6" s="393"/>
      <c r="AE6" s="393"/>
      <c r="AF6" s="393"/>
      <c r="AG6" s="394"/>
      <c r="AH6" s="392" t="str">
        <f>E14</f>
        <v>美九里ＦＣ</v>
      </c>
      <c r="AI6" s="393"/>
      <c r="AJ6" s="393"/>
      <c r="AK6" s="393"/>
      <c r="AL6" s="393"/>
      <c r="AM6" s="394"/>
      <c r="AN6" s="379" t="s">
        <v>7</v>
      </c>
      <c r="AO6" s="380"/>
      <c r="AP6" s="380"/>
      <c r="AQ6" s="381"/>
      <c r="AR6" s="379" t="s">
        <v>9</v>
      </c>
      <c r="AS6" s="380"/>
      <c r="AT6" s="380"/>
      <c r="AU6" s="381"/>
      <c r="AV6" s="379" t="s">
        <v>13</v>
      </c>
      <c r="AW6" s="380"/>
      <c r="AX6" s="380"/>
      <c r="AY6" s="381"/>
      <c r="AZ6" s="379" t="s">
        <v>2</v>
      </c>
      <c r="BA6" s="380"/>
      <c r="BB6" s="380"/>
      <c r="BC6" s="380"/>
      <c r="BD6" s="380"/>
      <c r="BE6" s="380"/>
      <c r="BF6" s="380"/>
      <c r="BG6" s="380"/>
      <c r="BH6" s="380"/>
      <c r="BI6" s="380"/>
      <c r="BJ6" s="380"/>
      <c r="BK6" s="380"/>
      <c r="BL6" s="380"/>
      <c r="BM6" s="380"/>
      <c r="BN6" s="381"/>
      <c r="BO6" s="380" t="s">
        <v>10</v>
      </c>
      <c r="BP6" s="380"/>
      <c r="BQ6" s="380"/>
      <c r="BR6" s="385"/>
    </row>
    <row r="7" spans="1:70" ht="9.65" customHeight="1" x14ac:dyDescent="0.2">
      <c r="A7" s="390"/>
      <c r="B7" s="351"/>
      <c r="C7" s="352"/>
      <c r="D7" s="162"/>
      <c r="E7" s="350"/>
      <c r="F7" s="351"/>
      <c r="G7" s="351"/>
      <c r="H7" s="351"/>
      <c r="I7" s="351"/>
      <c r="J7" s="351"/>
      <c r="K7" s="351"/>
      <c r="L7" s="351"/>
      <c r="M7" s="351"/>
      <c r="N7" s="351"/>
      <c r="O7" s="352"/>
      <c r="P7" s="395"/>
      <c r="Q7" s="396"/>
      <c r="R7" s="396"/>
      <c r="S7" s="396"/>
      <c r="T7" s="396"/>
      <c r="U7" s="397"/>
      <c r="V7" s="395"/>
      <c r="W7" s="396"/>
      <c r="X7" s="396"/>
      <c r="Y7" s="396"/>
      <c r="Z7" s="396"/>
      <c r="AA7" s="397"/>
      <c r="AB7" s="395"/>
      <c r="AC7" s="396"/>
      <c r="AD7" s="396"/>
      <c r="AE7" s="396"/>
      <c r="AF7" s="396"/>
      <c r="AG7" s="397"/>
      <c r="AH7" s="395"/>
      <c r="AI7" s="396"/>
      <c r="AJ7" s="396"/>
      <c r="AK7" s="396"/>
      <c r="AL7" s="396"/>
      <c r="AM7" s="397"/>
      <c r="AN7" s="382"/>
      <c r="AO7" s="383"/>
      <c r="AP7" s="383"/>
      <c r="AQ7" s="384"/>
      <c r="AR7" s="382"/>
      <c r="AS7" s="383"/>
      <c r="AT7" s="383"/>
      <c r="AU7" s="384"/>
      <c r="AV7" s="382"/>
      <c r="AW7" s="383"/>
      <c r="AX7" s="383"/>
      <c r="AY7" s="384"/>
      <c r="AZ7" s="382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4"/>
      <c r="BO7" s="383"/>
      <c r="BP7" s="383"/>
      <c r="BQ7" s="383"/>
      <c r="BR7" s="386"/>
    </row>
    <row r="8" spans="1:70" ht="17" customHeight="1" x14ac:dyDescent="0.2">
      <c r="A8" s="324">
        <v>1</v>
      </c>
      <c r="B8" s="325"/>
      <c r="C8" s="326"/>
      <c r="D8" s="145"/>
      <c r="E8" s="364" t="s">
        <v>146</v>
      </c>
      <c r="F8" s="365"/>
      <c r="G8" s="365"/>
      <c r="H8" s="365"/>
      <c r="I8" s="365"/>
      <c r="J8" s="365"/>
      <c r="K8" s="365"/>
      <c r="L8" s="365"/>
      <c r="M8" s="365"/>
      <c r="N8" s="365"/>
      <c r="O8" s="366"/>
      <c r="P8" s="370"/>
      <c r="Q8" s="371"/>
      <c r="R8" s="371"/>
      <c r="S8" s="371"/>
      <c r="T8" s="371"/>
      <c r="U8" s="376"/>
      <c r="V8" s="339" t="s">
        <v>152</v>
      </c>
      <c r="W8" s="340"/>
      <c r="X8" s="340"/>
      <c r="Y8" s="340"/>
      <c r="Z8" s="340"/>
      <c r="AA8" s="341"/>
      <c r="AB8" s="339" t="s">
        <v>152</v>
      </c>
      <c r="AC8" s="340"/>
      <c r="AD8" s="340"/>
      <c r="AE8" s="340"/>
      <c r="AF8" s="340"/>
      <c r="AG8" s="341"/>
      <c r="AH8" s="339" t="s">
        <v>153</v>
      </c>
      <c r="AI8" s="340"/>
      <c r="AJ8" s="340"/>
      <c r="AK8" s="340"/>
      <c r="AL8" s="340"/>
      <c r="AM8" s="341"/>
      <c r="AN8" s="301">
        <v>7</v>
      </c>
      <c r="AO8" s="302"/>
      <c r="AP8" s="302"/>
      <c r="AQ8" s="303"/>
      <c r="AR8" s="301">
        <v>15</v>
      </c>
      <c r="AS8" s="302"/>
      <c r="AT8" s="302"/>
      <c r="AU8" s="303"/>
      <c r="AV8" s="301">
        <v>5</v>
      </c>
      <c r="AW8" s="302"/>
      <c r="AX8" s="302"/>
      <c r="AY8" s="303"/>
      <c r="AZ8" s="313">
        <f>AR8-AV8</f>
        <v>10</v>
      </c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5"/>
      <c r="BO8" s="302">
        <v>1</v>
      </c>
      <c r="BP8" s="302"/>
      <c r="BQ8" s="302"/>
      <c r="BR8" s="319"/>
    </row>
    <row r="9" spans="1:70" ht="17" customHeight="1" x14ac:dyDescent="0.2">
      <c r="A9" s="361"/>
      <c r="B9" s="362"/>
      <c r="C9" s="363"/>
      <c r="D9" s="145"/>
      <c r="E9" s="367"/>
      <c r="F9" s="368"/>
      <c r="G9" s="368"/>
      <c r="H9" s="368"/>
      <c r="I9" s="368"/>
      <c r="J9" s="368"/>
      <c r="K9" s="368"/>
      <c r="L9" s="368"/>
      <c r="M9" s="368"/>
      <c r="N9" s="368"/>
      <c r="O9" s="369"/>
      <c r="P9" s="372"/>
      <c r="Q9" s="373"/>
      <c r="R9" s="373"/>
      <c r="S9" s="373"/>
      <c r="T9" s="373"/>
      <c r="U9" s="377"/>
      <c r="V9" s="378">
        <v>9</v>
      </c>
      <c r="W9" s="359"/>
      <c r="X9" s="359" t="s">
        <v>15</v>
      </c>
      <c r="Y9" s="359"/>
      <c r="Z9" s="359">
        <v>1</v>
      </c>
      <c r="AA9" s="360"/>
      <c r="AB9" s="378">
        <v>4</v>
      </c>
      <c r="AC9" s="359"/>
      <c r="AD9" s="359" t="s">
        <v>15</v>
      </c>
      <c r="AE9" s="359"/>
      <c r="AF9" s="359">
        <v>2</v>
      </c>
      <c r="AG9" s="360"/>
      <c r="AH9" s="378">
        <v>2</v>
      </c>
      <c r="AI9" s="359"/>
      <c r="AJ9" s="359" t="s">
        <v>15</v>
      </c>
      <c r="AK9" s="359"/>
      <c r="AL9" s="359">
        <v>2</v>
      </c>
      <c r="AM9" s="360"/>
      <c r="AN9" s="350"/>
      <c r="AO9" s="351"/>
      <c r="AP9" s="351"/>
      <c r="AQ9" s="352"/>
      <c r="AR9" s="350"/>
      <c r="AS9" s="351"/>
      <c r="AT9" s="351"/>
      <c r="AU9" s="352"/>
      <c r="AV9" s="350"/>
      <c r="AW9" s="351"/>
      <c r="AX9" s="351"/>
      <c r="AY9" s="352"/>
      <c r="AZ9" s="354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6"/>
      <c r="BO9" s="351"/>
      <c r="BP9" s="351"/>
      <c r="BQ9" s="351"/>
      <c r="BR9" s="357"/>
    </row>
    <row r="10" spans="1:70" ht="17" customHeight="1" x14ac:dyDescent="0.2">
      <c r="A10" s="324">
        <v>2</v>
      </c>
      <c r="B10" s="325"/>
      <c r="C10" s="326"/>
      <c r="D10" s="145"/>
      <c r="E10" s="448" t="s">
        <v>145</v>
      </c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339" t="s">
        <v>151</v>
      </c>
      <c r="Q10" s="340"/>
      <c r="R10" s="340"/>
      <c r="S10" s="340"/>
      <c r="T10" s="340"/>
      <c r="U10" s="341"/>
      <c r="V10" s="370"/>
      <c r="W10" s="371"/>
      <c r="X10" s="371"/>
      <c r="Y10" s="371"/>
      <c r="Z10" s="371"/>
      <c r="AA10" s="376"/>
      <c r="AB10" s="339" t="s">
        <v>151</v>
      </c>
      <c r="AC10" s="340"/>
      <c r="AD10" s="340"/>
      <c r="AE10" s="340"/>
      <c r="AF10" s="340"/>
      <c r="AG10" s="341"/>
      <c r="AH10" s="339" t="s">
        <v>152</v>
      </c>
      <c r="AI10" s="340"/>
      <c r="AJ10" s="340"/>
      <c r="AK10" s="340"/>
      <c r="AL10" s="340"/>
      <c r="AM10" s="341"/>
      <c r="AN10" s="301">
        <v>3</v>
      </c>
      <c r="AO10" s="302"/>
      <c r="AP10" s="302"/>
      <c r="AQ10" s="303"/>
      <c r="AR10" s="301">
        <v>5</v>
      </c>
      <c r="AS10" s="302"/>
      <c r="AT10" s="302"/>
      <c r="AU10" s="303"/>
      <c r="AV10" s="301">
        <v>13</v>
      </c>
      <c r="AW10" s="302"/>
      <c r="AX10" s="302"/>
      <c r="AY10" s="303"/>
      <c r="AZ10" s="313">
        <f>AR10-AV10</f>
        <v>-8</v>
      </c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5"/>
      <c r="BO10" s="302">
        <v>3</v>
      </c>
      <c r="BP10" s="302"/>
      <c r="BQ10" s="302"/>
      <c r="BR10" s="319"/>
    </row>
    <row r="11" spans="1:70" ht="17" customHeight="1" x14ac:dyDescent="0.2">
      <c r="A11" s="361"/>
      <c r="B11" s="362"/>
      <c r="C11" s="363"/>
      <c r="D11" s="145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378">
        <v>1</v>
      </c>
      <c r="Q11" s="359"/>
      <c r="R11" s="359" t="s">
        <v>15</v>
      </c>
      <c r="S11" s="359"/>
      <c r="T11" s="359">
        <v>9</v>
      </c>
      <c r="U11" s="360"/>
      <c r="V11" s="372"/>
      <c r="W11" s="373"/>
      <c r="X11" s="373"/>
      <c r="Y11" s="373"/>
      <c r="Z11" s="373"/>
      <c r="AA11" s="377"/>
      <c r="AB11" s="358" t="s">
        <v>177</v>
      </c>
      <c r="AC11" s="359"/>
      <c r="AD11" s="359" t="s">
        <v>15</v>
      </c>
      <c r="AE11" s="359"/>
      <c r="AF11" s="359">
        <v>3</v>
      </c>
      <c r="AG11" s="360"/>
      <c r="AH11" s="378">
        <v>4</v>
      </c>
      <c r="AI11" s="359"/>
      <c r="AJ11" s="359" t="s">
        <v>15</v>
      </c>
      <c r="AK11" s="359"/>
      <c r="AL11" s="359">
        <v>1</v>
      </c>
      <c r="AM11" s="360"/>
      <c r="AN11" s="350"/>
      <c r="AO11" s="351"/>
      <c r="AP11" s="351"/>
      <c r="AQ11" s="352"/>
      <c r="AR11" s="350"/>
      <c r="AS11" s="351"/>
      <c r="AT11" s="351"/>
      <c r="AU11" s="352"/>
      <c r="AV11" s="350"/>
      <c r="AW11" s="351"/>
      <c r="AX11" s="351"/>
      <c r="AY11" s="352"/>
      <c r="AZ11" s="354"/>
      <c r="BA11" s="355"/>
      <c r="BB11" s="355"/>
      <c r="BC11" s="355"/>
      <c r="BD11" s="355"/>
      <c r="BE11" s="355"/>
      <c r="BF11" s="355"/>
      <c r="BG11" s="355"/>
      <c r="BH11" s="355"/>
      <c r="BI11" s="355"/>
      <c r="BJ11" s="355"/>
      <c r="BK11" s="355"/>
      <c r="BL11" s="355"/>
      <c r="BM11" s="355"/>
      <c r="BN11" s="356"/>
      <c r="BO11" s="351"/>
      <c r="BP11" s="351"/>
      <c r="BQ11" s="351"/>
      <c r="BR11" s="357"/>
    </row>
    <row r="12" spans="1:70" ht="17" customHeight="1" x14ac:dyDescent="0.2">
      <c r="A12" s="324">
        <v>3</v>
      </c>
      <c r="B12" s="325"/>
      <c r="C12" s="326"/>
      <c r="D12" s="145"/>
      <c r="E12" s="364" t="s">
        <v>144</v>
      </c>
      <c r="F12" s="365"/>
      <c r="G12" s="365"/>
      <c r="H12" s="365"/>
      <c r="I12" s="365"/>
      <c r="J12" s="365"/>
      <c r="K12" s="365"/>
      <c r="L12" s="365"/>
      <c r="M12" s="365"/>
      <c r="N12" s="365"/>
      <c r="O12" s="366"/>
      <c r="P12" s="339" t="s">
        <v>151</v>
      </c>
      <c r="Q12" s="340"/>
      <c r="R12" s="340"/>
      <c r="S12" s="340"/>
      <c r="T12" s="340"/>
      <c r="U12" s="341"/>
      <c r="V12" s="339" t="s">
        <v>152</v>
      </c>
      <c r="W12" s="340"/>
      <c r="X12" s="340"/>
      <c r="Y12" s="340"/>
      <c r="Z12" s="340"/>
      <c r="AA12" s="341"/>
      <c r="AB12" s="370"/>
      <c r="AC12" s="371"/>
      <c r="AD12" s="371"/>
      <c r="AE12" s="371"/>
      <c r="AF12" s="371"/>
      <c r="AG12" s="371"/>
      <c r="AH12" s="339" t="s">
        <v>152</v>
      </c>
      <c r="AI12" s="340"/>
      <c r="AJ12" s="340"/>
      <c r="AK12" s="340"/>
      <c r="AL12" s="340"/>
      <c r="AM12" s="341"/>
      <c r="AN12" s="301">
        <v>6</v>
      </c>
      <c r="AO12" s="302"/>
      <c r="AP12" s="302"/>
      <c r="AQ12" s="303"/>
      <c r="AR12" s="301">
        <v>9</v>
      </c>
      <c r="AS12" s="302"/>
      <c r="AT12" s="302"/>
      <c r="AU12" s="303"/>
      <c r="AV12" s="301">
        <v>7</v>
      </c>
      <c r="AW12" s="302"/>
      <c r="AX12" s="302"/>
      <c r="AY12" s="303"/>
      <c r="AZ12" s="313">
        <f>AR12-AV12</f>
        <v>2</v>
      </c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5"/>
      <c r="BO12" s="302">
        <v>2</v>
      </c>
      <c r="BP12" s="302"/>
      <c r="BQ12" s="302"/>
      <c r="BR12" s="319"/>
    </row>
    <row r="13" spans="1:70" ht="17" customHeight="1" x14ac:dyDescent="0.2">
      <c r="A13" s="361"/>
      <c r="B13" s="362"/>
      <c r="C13" s="363"/>
      <c r="D13" s="145"/>
      <c r="E13" s="367"/>
      <c r="F13" s="368"/>
      <c r="G13" s="368"/>
      <c r="H13" s="368"/>
      <c r="I13" s="368"/>
      <c r="J13" s="368"/>
      <c r="K13" s="368"/>
      <c r="L13" s="368"/>
      <c r="M13" s="368"/>
      <c r="N13" s="368"/>
      <c r="O13" s="369"/>
      <c r="P13" s="378">
        <v>2</v>
      </c>
      <c r="Q13" s="359"/>
      <c r="R13" s="359" t="s">
        <v>15</v>
      </c>
      <c r="S13" s="359"/>
      <c r="T13" s="359">
        <v>4</v>
      </c>
      <c r="U13" s="360"/>
      <c r="V13" s="378">
        <v>3</v>
      </c>
      <c r="W13" s="359"/>
      <c r="X13" s="359" t="s">
        <v>15</v>
      </c>
      <c r="Y13" s="359"/>
      <c r="Z13" s="374" t="s">
        <v>177</v>
      </c>
      <c r="AA13" s="360"/>
      <c r="AB13" s="372"/>
      <c r="AC13" s="373"/>
      <c r="AD13" s="373"/>
      <c r="AE13" s="373"/>
      <c r="AF13" s="373"/>
      <c r="AG13" s="373"/>
      <c r="AH13" s="378">
        <v>4</v>
      </c>
      <c r="AI13" s="359"/>
      <c r="AJ13" s="359" t="s">
        <v>15</v>
      </c>
      <c r="AK13" s="359"/>
      <c r="AL13" s="359">
        <v>3</v>
      </c>
      <c r="AM13" s="360"/>
      <c r="AN13" s="350"/>
      <c r="AO13" s="351"/>
      <c r="AP13" s="351"/>
      <c r="AQ13" s="352"/>
      <c r="AR13" s="350"/>
      <c r="AS13" s="351"/>
      <c r="AT13" s="351"/>
      <c r="AU13" s="352"/>
      <c r="AV13" s="350"/>
      <c r="AW13" s="351"/>
      <c r="AX13" s="351"/>
      <c r="AY13" s="352"/>
      <c r="AZ13" s="354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  <c r="BL13" s="355"/>
      <c r="BM13" s="355"/>
      <c r="BN13" s="356"/>
      <c r="BO13" s="351"/>
      <c r="BP13" s="351"/>
      <c r="BQ13" s="351"/>
      <c r="BR13" s="357"/>
    </row>
    <row r="14" spans="1:70" ht="17.149999999999999" customHeight="1" x14ac:dyDescent="0.2">
      <c r="A14" s="324">
        <v>4</v>
      </c>
      <c r="B14" s="325"/>
      <c r="C14" s="326"/>
      <c r="D14" s="163"/>
      <c r="E14" s="330" t="s">
        <v>143</v>
      </c>
      <c r="F14" s="331"/>
      <c r="G14" s="331"/>
      <c r="H14" s="331"/>
      <c r="I14" s="331"/>
      <c r="J14" s="331"/>
      <c r="K14" s="331"/>
      <c r="L14" s="331"/>
      <c r="M14" s="331"/>
      <c r="N14" s="331"/>
      <c r="O14" s="332"/>
      <c r="P14" s="336" t="s">
        <v>153</v>
      </c>
      <c r="Q14" s="337"/>
      <c r="R14" s="337"/>
      <c r="S14" s="337"/>
      <c r="T14" s="337"/>
      <c r="U14" s="338"/>
      <c r="V14" s="336" t="s">
        <v>151</v>
      </c>
      <c r="W14" s="337"/>
      <c r="X14" s="337"/>
      <c r="Y14" s="337"/>
      <c r="Z14" s="337"/>
      <c r="AA14" s="338"/>
      <c r="AB14" s="447" t="s">
        <v>151</v>
      </c>
      <c r="AC14" s="447"/>
      <c r="AD14" s="447"/>
      <c r="AE14" s="447"/>
      <c r="AF14" s="447"/>
      <c r="AG14" s="447"/>
      <c r="AH14" s="342"/>
      <c r="AI14" s="343"/>
      <c r="AJ14" s="343"/>
      <c r="AK14" s="343"/>
      <c r="AL14" s="343"/>
      <c r="AM14" s="344"/>
      <c r="AN14" s="301">
        <v>1</v>
      </c>
      <c r="AO14" s="302"/>
      <c r="AP14" s="302"/>
      <c r="AQ14" s="303"/>
      <c r="AR14" s="301">
        <v>1</v>
      </c>
      <c r="AS14" s="302"/>
      <c r="AT14" s="302"/>
      <c r="AU14" s="303"/>
      <c r="AV14" s="307">
        <v>6</v>
      </c>
      <c r="AW14" s="308"/>
      <c r="AX14" s="308"/>
      <c r="AY14" s="309"/>
      <c r="AZ14" s="313">
        <f>AR14-AV14</f>
        <v>-5</v>
      </c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5"/>
      <c r="BO14" s="301">
        <v>4</v>
      </c>
      <c r="BP14" s="302"/>
      <c r="BQ14" s="302"/>
      <c r="BR14" s="319"/>
    </row>
    <row r="15" spans="1:70" ht="17.149999999999999" customHeight="1" x14ac:dyDescent="0.2">
      <c r="A15" s="327"/>
      <c r="B15" s="328"/>
      <c r="C15" s="329"/>
      <c r="D15" s="164"/>
      <c r="E15" s="333"/>
      <c r="F15" s="334"/>
      <c r="G15" s="334"/>
      <c r="H15" s="334"/>
      <c r="I15" s="334"/>
      <c r="J15" s="334"/>
      <c r="K15" s="334"/>
      <c r="L15" s="334"/>
      <c r="M15" s="334"/>
      <c r="N15" s="334"/>
      <c r="O15" s="335"/>
      <c r="P15" s="321">
        <v>2</v>
      </c>
      <c r="Q15" s="322"/>
      <c r="R15" s="322" t="s">
        <v>15</v>
      </c>
      <c r="S15" s="322"/>
      <c r="T15" s="322">
        <v>2</v>
      </c>
      <c r="U15" s="349"/>
      <c r="V15" s="321">
        <v>1</v>
      </c>
      <c r="W15" s="322"/>
      <c r="X15" s="322" t="s">
        <v>15</v>
      </c>
      <c r="Y15" s="322"/>
      <c r="Z15" s="348">
        <v>4</v>
      </c>
      <c r="AA15" s="349"/>
      <c r="AB15" s="321">
        <v>3</v>
      </c>
      <c r="AC15" s="322"/>
      <c r="AD15" s="322" t="s">
        <v>15</v>
      </c>
      <c r="AE15" s="322"/>
      <c r="AF15" s="348">
        <v>4</v>
      </c>
      <c r="AG15" s="322"/>
      <c r="AH15" s="345"/>
      <c r="AI15" s="346"/>
      <c r="AJ15" s="346"/>
      <c r="AK15" s="346"/>
      <c r="AL15" s="346"/>
      <c r="AM15" s="347"/>
      <c r="AN15" s="304"/>
      <c r="AO15" s="305"/>
      <c r="AP15" s="305"/>
      <c r="AQ15" s="306"/>
      <c r="AR15" s="304"/>
      <c r="AS15" s="305"/>
      <c r="AT15" s="305"/>
      <c r="AU15" s="306"/>
      <c r="AV15" s="310"/>
      <c r="AW15" s="311"/>
      <c r="AX15" s="311"/>
      <c r="AY15" s="312"/>
      <c r="AZ15" s="316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8"/>
      <c r="BO15" s="304"/>
      <c r="BP15" s="305"/>
      <c r="BQ15" s="305"/>
      <c r="BR15" s="320"/>
    </row>
    <row r="16" spans="1:70" ht="17" customHeight="1" x14ac:dyDescent="0.2">
      <c r="A16" s="1" t="s">
        <v>31</v>
      </c>
    </row>
    <row r="17" spans="1:70" ht="9.65" customHeight="1" x14ac:dyDescent="0.2">
      <c r="A17" s="387" t="s">
        <v>11</v>
      </c>
      <c r="B17" s="388"/>
      <c r="C17" s="389"/>
      <c r="D17" s="144"/>
      <c r="E17" s="391" t="s">
        <v>0</v>
      </c>
      <c r="F17" s="388"/>
      <c r="G17" s="388"/>
      <c r="H17" s="388"/>
      <c r="I17" s="388"/>
      <c r="J17" s="388"/>
      <c r="K17" s="388"/>
      <c r="L17" s="388"/>
      <c r="M17" s="388"/>
      <c r="N17" s="388"/>
      <c r="O17" s="389"/>
      <c r="P17" s="392" t="str">
        <f>E19</f>
        <v>新町ＳＣターコイズ</v>
      </c>
      <c r="Q17" s="393"/>
      <c r="R17" s="393"/>
      <c r="S17" s="393"/>
      <c r="T17" s="393"/>
      <c r="U17" s="394"/>
      <c r="V17" s="392" t="str">
        <f>E21</f>
        <v>平井ＪＦＣ</v>
      </c>
      <c r="W17" s="393"/>
      <c r="X17" s="393"/>
      <c r="Y17" s="393"/>
      <c r="Z17" s="393"/>
      <c r="AA17" s="394"/>
      <c r="AB17" s="441" t="str">
        <f>E23</f>
        <v>藤岡第二小ＳＣ</v>
      </c>
      <c r="AC17" s="442"/>
      <c r="AD17" s="442"/>
      <c r="AE17" s="442"/>
      <c r="AF17" s="442"/>
      <c r="AG17" s="443"/>
      <c r="AH17" s="392" t="str">
        <f>E25</f>
        <v>おにしデビルス</v>
      </c>
      <c r="AI17" s="393"/>
      <c r="AJ17" s="393"/>
      <c r="AK17" s="393"/>
      <c r="AL17" s="393"/>
      <c r="AM17" s="394"/>
      <c r="AN17" s="379" t="s">
        <v>7</v>
      </c>
      <c r="AO17" s="380"/>
      <c r="AP17" s="380"/>
      <c r="AQ17" s="381"/>
      <c r="AR17" s="379" t="s">
        <v>9</v>
      </c>
      <c r="AS17" s="380"/>
      <c r="AT17" s="380"/>
      <c r="AU17" s="381"/>
      <c r="AV17" s="379" t="s">
        <v>13</v>
      </c>
      <c r="AW17" s="380"/>
      <c r="AX17" s="380"/>
      <c r="AY17" s="381"/>
      <c r="AZ17" s="379" t="s">
        <v>2</v>
      </c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1"/>
      <c r="BO17" s="380" t="s">
        <v>10</v>
      </c>
      <c r="BP17" s="380"/>
      <c r="BQ17" s="380"/>
      <c r="BR17" s="385"/>
    </row>
    <row r="18" spans="1:70" ht="9.65" customHeight="1" x14ac:dyDescent="0.2">
      <c r="A18" s="390"/>
      <c r="B18" s="351"/>
      <c r="C18" s="352"/>
      <c r="D18" s="162"/>
      <c r="E18" s="350"/>
      <c r="F18" s="351"/>
      <c r="G18" s="351"/>
      <c r="H18" s="351"/>
      <c r="I18" s="351"/>
      <c r="J18" s="351"/>
      <c r="K18" s="351"/>
      <c r="L18" s="351"/>
      <c r="M18" s="351"/>
      <c r="N18" s="351"/>
      <c r="O18" s="352"/>
      <c r="P18" s="395"/>
      <c r="Q18" s="396"/>
      <c r="R18" s="396"/>
      <c r="S18" s="396"/>
      <c r="T18" s="396"/>
      <c r="U18" s="397"/>
      <c r="V18" s="395"/>
      <c r="W18" s="396"/>
      <c r="X18" s="396"/>
      <c r="Y18" s="396"/>
      <c r="Z18" s="396"/>
      <c r="AA18" s="397"/>
      <c r="AB18" s="444"/>
      <c r="AC18" s="445"/>
      <c r="AD18" s="445"/>
      <c r="AE18" s="445"/>
      <c r="AF18" s="445"/>
      <c r="AG18" s="446"/>
      <c r="AH18" s="395"/>
      <c r="AI18" s="396"/>
      <c r="AJ18" s="396"/>
      <c r="AK18" s="396"/>
      <c r="AL18" s="396"/>
      <c r="AM18" s="397"/>
      <c r="AN18" s="382"/>
      <c r="AO18" s="383"/>
      <c r="AP18" s="383"/>
      <c r="AQ18" s="384"/>
      <c r="AR18" s="382"/>
      <c r="AS18" s="383"/>
      <c r="AT18" s="383"/>
      <c r="AU18" s="384"/>
      <c r="AV18" s="382"/>
      <c r="AW18" s="383"/>
      <c r="AX18" s="383"/>
      <c r="AY18" s="384"/>
      <c r="AZ18" s="382"/>
      <c r="BA18" s="383"/>
      <c r="BB18" s="383"/>
      <c r="BC18" s="383"/>
      <c r="BD18" s="383"/>
      <c r="BE18" s="383"/>
      <c r="BF18" s="383"/>
      <c r="BG18" s="383"/>
      <c r="BH18" s="383"/>
      <c r="BI18" s="383"/>
      <c r="BJ18" s="383"/>
      <c r="BK18" s="383"/>
      <c r="BL18" s="383"/>
      <c r="BM18" s="383"/>
      <c r="BN18" s="384"/>
      <c r="BO18" s="383"/>
      <c r="BP18" s="383"/>
      <c r="BQ18" s="383"/>
      <c r="BR18" s="386"/>
    </row>
    <row r="19" spans="1:70" ht="17" customHeight="1" x14ac:dyDescent="0.2">
      <c r="A19" s="324">
        <v>1</v>
      </c>
      <c r="B19" s="325"/>
      <c r="C19" s="326"/>
      <c r="D19" s="145"/>
      <c r="E19" s="364" t="s">
        <v>147</v>
      </c>
      <c r="F19" s="365"/>
      <c r="G19" s="365"/>
      <c r="H19" s="365"/>
      <c r="I19" s="365"/>
      <c r="J19" s="365"/>
      <c r="K19" s="365"/>
      <c r="L19" s="365"/>
      <c r="M19" s="365"/>
      <c r="N19" s="365"/>
      <c r="O19" s="366"/>
      <c r="P19" s="370"/>
      <c r="Q19" s="371"/>
      <c r="R19" s="371"/>
      <c r="S19" s="371"/>
      <c r="T19" s="371"/>
      <c r="U19" s="376"/>
      <c r="V19" s="339" t="s">
        <v>151</v>
      </c>
      <c r="W19" s="340"/>
      <c r="X19" s="340"/>
      <c r="Y19" s="340"/>
      <c r="Z19" s="340"/>
      <c r="AA19" s="341"/>
      <c r="AB19" s="430"/>
      <c r="AC19" s="431"/>
      <c r="AD19" s="431"/>
      <c r="AE19" s="431"/>
      <c r="AF19" s="431"/>
      <c r="AG19" s="432"/>
      <c r="AH19" s="339" t="s">
        <v>152</v>
      </c>
      <c r="AI19" s="340"/>
      <c r="AJ19" s="340"/>
      <c r="AK19" s="340"/>
      <c r="AL19" s="340"/>
      <c r="AM19" s="341"/>
      <c r="AN19" s="301">
        <v>3</v>
      </c>
      <c r="AO19" s="302"/>
      <c r="AP19" s="302"/>
      <c r="AQ19" s="303"/>
      <c r="AR19" s="301">
        <v>3</v>
      </c>
      <c r="AS19" s="302"/>
      <c r="AT19" s="302"/>
      <c r="AU19" s="303"/>
      <c r="AV19" s="301">
        <v>1</v>
      </c>
      <c r="AW19" s="302"/>
      <c r="AX19" s="302"/>
      <c r="AY19" s="303"/>
      <c r="AZ19" s="313">
        <f>AR19-AV19</f>
        <v>2</v>
      </c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5"/>
      <c r="BO19" s="302">
        <v>2</v>
      </c>
      <c r="BP19" s="302"/>
      <c r="BQ19" s="302"/>
      <c r="BR19" s="319"/>
    </row>
    <row r="20" spans="1:70" ht="17" customHeight="1" x14ac:dyDescent="0.2">
      <c r="A20" s="361"/>
      <c r="B20" s="362"/>
      <c r="C20" s="363"/>
      <c r="D20" s="145"/>
      <c r="E20" s="367"/>
      <c r="F20" s="368"/>
      <c r="G20" s="368"/>
      <c r="H20" s="368"/>
      <c r="I20" s="368"/>
      <c r="J20" s="368"/>
      <c r="K20" s="368"/>
      <c r="L20" s="368"/>
      <c r="M20" s="368"/>
      <c r="N20" s="368"/>
      <c r="O20" s="369"/>
      <c r="P20" s="372"/>
      <c r="Q20" s="373"/>
      <c r="R20" s="373"/>
      <c r="S20" s="373"/>
      <c r="T20" s="373"/>
      <c r="U20" s="377"/>
      <c r="V20" s="374" t="s">
        <v>177</v>
      </c>
      <c r="W20" s="359"/>
      <c r="X20" s="359" t="s">
        <v>15</v>
      </c>
      <c r="Y20" s="359"/>
      <c r="Z20" s="359">
        <v>1</v>
      </c>
      <c r="AA20" s="360"/>
      <c r="AB20" s="440"/>
      <c r="AC20" s="438"/>
      <c r="AD20" s="438"/>
      <c r="AE20" s="438"/>
      <c r="AF20" s="438"/>
      <c r="AG20" s="439"/>
      <c r="AH20" s="378">
        <v>3</v>
      </c>
      <c r="AI20" s="359"/>
      <c r="AJ20" s="359" t="s">
        <v>15</v>
      </c>
      <c r="AK20" s="359"/>
      <c r="AL20" s="374" t="s">
        <v>177</v>
      </c>
      <c r="AM20" s="360"/>
      <c r="AN20" s="350"/>
      <c r="AO20" s="351"/>
      <c r="AP20" s="351"/>
      <c r="AQ20" s="352"/>
      <c r="AR20" s="350"/>
      <c r="AS20" s="351"/>
      <c r="AT20" s="351"/>
      <c r="AU20" s="352"/>
      <c r="AV20" s="350"/>
      <c r="AW20" s="351"/>
      <c r="AX20" s="351"/>
      <c r="AY20" s="352"/>
      <c r="AZ20" s="354"/>
      <c r="BA20" s="355"/>
      <c r="BB20" s="355"/>
      <c r="BC20" s="355"/>
      <c r="BD20" s="355"/>
      <c r="BE20" s="355"/>
      <c r="BF20" s="355"/>
      <c r="BG20" s="355"/>
      <c r="BH20" s="355"/>
      <c r="BI20" s="355"/>
      <c r="BJ20" s="355"/>
      <c r="BK20" s="355"/>
      <c r="BL20" s="355"/>
      <c r="BM20" s="355"/>
      <c r="BN20" s="356"/>
      <c r="BO20" s="351"/>
      <c r="BP20" s="351"/>
      <c r="BQ20" s="351"/>
      <c r="BR20" s="357"/>
    </row>
    <row r="21" spans="1:70" ht="17" customHeight="1" x14ac:dyDescent="0.2">
      <c r="A21" s="324">
        <v>2</v>
      </c>
      <c r="B21" s="325"/>
      <c r="C21" s="326"/>
      <c r="D21" s="145"/>
      <c r="E21" s="375" t="s">
        <v>140</v>
      </c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39" t="s">
        <v>152</v>
      </c>
      <c r="Q21" s="340"/>
      <c r="R21" s="340"/>
      <c r="S21" s="340"/>
      <c r="T21" s="340"/>
      <c r="U21" s="341"/>
      <c r="V21" s="370"/>
      <c r="W21" s="371"/>
      <c r="X21" s="371"/>
      <c r="Y21" s="371"/>
      <c r="Z21" s="371"/>
      <c r="AA21" s="376"/>
      <c r="AB21" s="430"/>
      <c r="AC21" s="431"/>
      <c r="AD21" s="431"/>
      <c r="AE21" s="431"/>
      <c r="AF21" s="431"/>
      <c r="AG21" s="432"/>
      <c r="AH21" s="339" t="s">
        <v>152</v>
      </c>
      <c r="AI21" s="340"/>
      <c r="AJ21" s="340"/>
      <c r="AK21" s="340"/>
      <c r="AL21" s="340"/>
      <c r="AM21" s="341"/>
      <c r="AN21" s="301">
        <v>6</v>
      </c>
      <c r="AO21" s="302"/>
      <c r="AP21" s="302"/>
      <c r="AQ21" s="303"/>
      <c r="AR21" s="301">
        <v>6</v>
      </c>
      <c r="AS21" s="302"/>
      <c r="AT21" s="302"/>
      <c r="AU21" s="303"/>
      <c r="AV21" s="353" t="s">
        <v>177</v>
      </c>
      <c r="AW21" s="302"/>
      <c r="AX21" s="302"/>
      <c r="AY21" s="303"/>
      <c r="AZ21" s="313">
        <f>AR21-AV21</f>
        <v>6</v>
      </c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5"/>
      <c r="BO21" s="302">
        <v>1</v>
      </c>
      <c r="BP21" s="302"/>
      <c r="BQ21" s="302"/>
      <c r="BR21" s="319"/>
    </row>
    <row r="22" spans="1:70" ht="17" customHeight="1" x14ac:dyDescent="0.2">
      <c r="A22" s="361"/>
      <c r="B22" s="362"/>
      <c r="C22" s="363"/>
      <c r="D22" s="14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8">
        <v>1</v>
      </c>
      <c r="Q22" s="359"/>
      <c r="R22" s="359" t="s">
        <v>15</v>
      </c>
      <c r="S22" s="359"/>
      <c r="T22" s="374" t="s">
        <v>177</v>
      </c>
      <c r="U22" s="360"/>
      <c r="V22" s="372"/>
      <c r="W22" s="373"/>
      <c r="X22" s="373"/>
      <c r="Y22" s="373"/>
      <c r="Z22" s="373"/>
      <c r="AA22" s="377"/>
      <c r="AB22" s="437"/>
      <c r="AC22" s="438"/>
      <c r="AD22" s="438"/>
      <c r="AE22" s="438"/>
      <c r="AF22" s="438"/>
      <c r="AG22" s="439"/>
      <c r="AH22" s="378">
        <v>5</v>
      </c>
      <c r="AI22" s="359"/>
      <c r="AJ22" s="359" t="s">
        <v>15</v>
      </c>
      <c r="AK22" s="359"/>
      <c r="AL22" s="374" t="s">
        <v>177</v>
      </c>
      <c r="AM22" s="360"/>
      <c r="AN22" s="350"/>
      <c r="AO22" s="351"/>
      <c r="AP22" s="351"/>
      <c r="AQ22" s="352"/>
      <c r="AR22" s="350"/>
      <c r="AS22" s="351"/>
      <c r="AT22" s="351"/>
      <c r="AU22" s="352"/>
      <c r="AV22" s="350"/>
      <c r="AW22" s="351"/>
      <c r="AX22" s="351"/>
      <c r="AY22" s="352"/>
      <c r="AZ22" s="354"/>
      <c r="BA22" s="355"/>
      <c r="BB22" s="355"/>
      <c r="BC22" s="355"/>
      <c r="BD22" s="355"/>
      <c r="BE22" s="355"/>
      <c r="BF22" s="355"/>
      <c r="BG22" s="355"/>
      <c r="BH22" s="355"/>
      <c r="BI22" s="355"/>
      <c r="BJ22" s="355"/>
      <c r="BK22" s="355"/>
      <c r="BL22" s="355"/>
      <c r="BM22" s="355"/>
      <c r="BN22" s="356"/>
      <c r="BO22" s="351"/>
      <c r="BP22" s="351"/>
      <c r="BQ22" s="351"/>
      <c r="BR22" s="357"/>
    </row>
    <row r="23" spans="1:70" ht="17" customHeight="1" x14ac:dyDescent="0.2">
      <c r="A23" s="418">
        <v>3</v>
      </c>
      <c r="B23" s="419"/>
      <c r="C23" s="420"/>
      <c r="D23" s="165"/>
      <c r="E23" s="424" t="s">
        <v>142</v>
      </c>
      <c r="F23" s="425"/>
      <c r="G23" s="425"/>
      <c r="H23" s="425"/>
      <c r="I23" s="425"/>
      <c r="J23" s="425"/>
      <c r="K23" s="425"/>
      <c r="L23" s="425"/>
      <c r="M23" s="425"/>
      <c r="N23" s="425"/>
      <c r="O23" s="426"/>
      <c r="P23" s="430"/>
      <c r="Q23" s="431"/>
      <c r="R23" s="431"/>
      <c r="S23" s="431"/>
      <c r="T23" s="431"/>
      <c r="U23" s="432"/>
      <c r="V23" s="430"/>
      <c r="W23" s="431"/>
      <c r="X23" s="431"/>
      <c r="Y23" s="431"/>
      <c r="Z23" s="431"/>
      <c r="AA23" s="432"/>
      <c r="AB23" s="433"/>
      <c r="AC23" s="434"/>
      <c r="AD23" s="434"/>
      <c r="AE23" s="434"/>
      <c r="AF23" s="434"/>
      <c r="AG23" s="434"/>
      <c r="AH23" s="430"/>
      <c r="AI23" s="431"/>
      <c r="AJ23" s="431"/>
      <c r="AK23" s="431"/>
      <c r="AL23" s="431"/>
      <c r="AM23" s="432"/>
      <c r="AN23" s="400"/>
      <c r="AO23" s="401"/>
      <c r="AP23" s="401"/>
      <c r="AQ23" s="402"/>
      <c r="AR23" s="400"/>
      <c r="AS23" s="401"/>
      <c r="AT23" s="401"/>
      <c r="AU23" s="402"/>
      <c r="AV23" s="400"/>
      <c r="AW23" s="401"/>
      <c r="AX23" s="401"/>
      <c r="AY23" s="402"/>
      <c r="AZ23" s="406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8"/>
      <c r="BO23" s="401"/>
      <c r="BP23" s="401"/>
      <c r="BQ23" s="401"/>
      <c r="BR23" s="412"/>
    </row>
    <row r="24" spans="1:70" ht="17" customHeight="1" x14ac:dyDescent="0.2">
      <c r="A24" s="421"/>
      <c r="B24" s="422"/>
      <c r="C24" s="423"/>
      <c r="D24" s="165"/>
      <c r="E24" s="427"/>
      <c r="F24" s="428"/>
      <c r="G24" s="428"/>
      <c r="H24" s="428"/>
      <c r="I24" s="428"/>
      <c r="J24" s="428"/>
      <c r="K24" s="428"/>
      <c r="L24" s="428"/>
      <c r="M24" s="428"/>
      <c r="N24" s="428"/>
      <c r="O24" s="429"/>
      <c r="P24" s="414"/>
      <c r="Q24" s="415"/>
      <c r="R24" s="416"/>
      <c r="S24" s="416"/>
      <c r="T24" s="415"/>
      <c r="U24" s="417"/>
      <c r="V24" s="414"/>
      <c r="W24" s="415"/>
      <c r="X24" s="416"/>
      <c r="Y24" s="416"/>
      <c r="Z24" s="415"/>
      <c r="AA24" s="417"/>
      <c r="AB24" s="435"/>
      <c r="AC24" s="436"/>
      <c r="AD24" s="436"/>
      <c r="AE24" s="436"/>
      <c r="AF24" s="436"/>
      <c r="AG24" s="436"/>
      <c r="AH24" s="414"/>
      <c r="AI24" s="415"/>
      <c r="AJ24" s="416"/>
      <c r="AK24" s="416"/>
      <c r="AL24" s="415"/>
      <c r="AM24" s="417"/>
      <c r="AN24" s="403"/>
      <c r="AO24" s="404"/>
      <c r="AP24" s="404"/>
      <c r="AQ24" s="405"/>
      <c r="AR24" s="403"/>
      <c r="AS24" s="404"/>
      <c r="AT24" s="404"/>
      <c r="AU24" s="405"/>
      <c r="AV24" s="403"/>
      <c r="AW24" s="404"/>
      <c r="AX24" s="404"/>
      <c r="AY24" s="405"/>
      <c r="AZ24" s="409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1"/>
      <c r="BO24" s="404"/>
      <c r="BP24" s="404"/>
      <c r="BQ24" s="404"/>
      <c r="BR24" s="413"/>
    </row>
    <row r="25" spans="1:70" ht="17.149999999999999" customHeight="1" x14ac:dyDescent="0.2">
      <c r="A25" s="324">
        <v>4</v>
      </c>
      <c r="B25" s="325"/>
      <c r="C25" s="326"/>
      <c r="D25" s="163"/>
      <c r="E25" s="330" t="s">
        <v>150</v>
      </c>
      <c r="F25" s="331"/>
      <c r="G25" s="331"/>
      <c r="H25" s="331"/>
      <c r="I25" s="331"/>
      <c r="J25" s="331"/>
      <c r="K25" s="331"/>
      <c r="L25" s="331"/>
      <c r="M25" s="331"/>
      <c r="N25" s="331"/>
      <c r="O25" s="332"/>
      <c r="P25" s="336" t="s">
        <v>151</v>
      </c>
      <c r="Q25" s="337"/>
      <c r="R25" s="337"/>
      <c r="S25" s="337"/>
      <c r="T25" s="337"/>
      <c r="U25" s="338"/>
      <c r="V25" s="336" t="s">
        <v>151</v>
      </c>
      <c r="W25" s="337"/>
      <c r="X25" s="337"/>
      <c r="Y25" s="337"/>
      <c r="Z25" s="337"/>
      <c r="AA25" s="338"/>
      <c r="AB25" s="398"/>
      <c r="AC25" s="398"/>
      <c r="AD25" s="398"/>
      <c r="AE25" s="398"/>
      <c r="AF25" s="398"/>
      <c r="AG25" s="398"/>
      <c r="AH25" s="342"/>
      <c r="AI25" s="343"/>
      <c r="AJ25" s="343"/>
      <c r="AK25" s="343"/>
      <c r="AL25" s="343"/>
      <c r="AM25" s="344"/>
      <c r="AN25" s="353" t="s">
        <v>177</v>
      </c>
      <c r="AO25" s="302"/>
      <c r="AP25" s="302"/>
      <c r="AQ25" s="303"/>
      <c r="AR25" s="353" t="s">
        <v>177</v>
      </c>
      <c r="AS25" s="302"/>
      <c r="AT25" s="302"/>
      <c r="AU25" s="303"/>
      <c r="AV25" s="301">
        <v>8</v>
      </c>
      <c r="AW25" s="302"/>
      <c r="AX25" s="302"/>
      <c r="AY25" s="303"/>
      <c r="AZ25" s="301">
        <v>-8</v>
      </c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3"/>
      <c r="BO25" s="301">
        <v>3</v>
      </c>
      <c r="BP25" s="302"/>
      <c r="BQ25" s="302"/>
      <c r="BR25" s="319"/>
    </row>
    <row r="26" spans="1:70" ht="17.149999999999999" customHeight="1" x14ac:dyDescent="0.2">
      <c r="A26" s="327"/>
      <c r="B26" s="328"/>
      <c r="C26" s="329"/>
      <c r="D26" s="164"/>
      <c r="E26" s="333"/>
      <c r="F26" s="334"/>
      <c r="G26" s="334"/>
      <c r="H26" s="334"/>
      <c r="I26" s="334"/>
      <c r="J26" s="334"/>
      <c r="K26" s="334"/>
      <c r="L26" s="334"/>
      <c r="M26" s="334"/>
      <c r="N26" s="334"/>
      <c r="O26" s="335"/>
      <c r="P26" s="323" t="s">
        <v>177</v>
      </c>
      <c r="Q26" s="322"/>
      <c r="R26" s="322" t="s">
        <v>15</v>
      </c>
      <c r="S26" s="322"/>
      <c r="T26" s="322">
        <v>3</v>
      </c>
      <c r="U26" s="349"/>
      <c r="V26" s="348" t="s">
        <v>177</v>
      </c>
      <c r="W26" s="322"/>
      <c r="X26" s="322" t="s">
        <v>15</v>
      </c>
      <c r="Y26" s="322"/>
      <c r="Z26" s="348">
        <v>5</v>
      </c>
      <c r="AA26" s="349"/>
      <c r="AB26" s="399"/>
      <c r="AC26" s="399"/>
      <c r="AD26" s="399"/>
      <c r="AE26" s="399"/>
      <c r="AF26" s="399"/>
      <c r="AG26" s="399"/>
      <c r="AH26" s="345"/>
      <c r="AI26" s="346"/>
      <c r="AJ26" s="346"/>
      <c r="AK26" s="346"/>
      <c r="AL26" s="346"/>
      <c r="AM26" s="347"/>
      <c r="AN26" s="304"/>
      <c r="AO26" s="305"/>
      <c r="AP26" s="305"/>
      <c r="AQ26" s="306"/>
      <c r="AR26" s="304"/>
      <c r="AS26" s="305"/>
      <c r="AT26" s="305"/>
      <c r="AU26" s="306"/>
      <c r="AV26" s="304"/>
      <c r="AW26" s="305"/>
      <c r="AX26" s="305"/>
      <c r="AY26" s="306"/>
      <c r="AZ26" s="304"/>
      <c r="BA26" s="305"/>
      <c r="BB26" s="305"/>
      <c r="BC26" s="305"/>
      <c r="BD26" s="305"/>
      <c r="BE26" s="305"/>
      <c r="BF26" s="305"/>
      <c r="BG26" s="305"/>
      <c r="BH26" s="305"/>
      <c r="BI26" s="305"/>
      <c r="BJ26" s="305"/>
      <c r="BK26" s="305"/>
      <c r="BL26" s="305"/>
      <c r="BM26" s="305"/>
      <c r="BN26" s="306"/>
      <c r="BO26" s="304"/>
      <c r="BP26" s="305"/>
      <c r="BQ26" s="305"/>
      <c r="BR26" s="320"/>
    </row>
    <row r="27" spans="1:70" ht="17" customHeight="1" x14ac:dyDescent="0.2">
      <c r="A27" s="1" t="s">
        <v>5</v>
      </c>
    </row>
    <row r="28" spans="1:70" ht="9.65" customHeight="1" x14ac:dyDescent="0.2">
      <c r="A28" s="387" t="s">
        <v>11</v>
      </c>
      <c r="B28" s="388"/>
      <c r="C28" s="389"/>
      <c r="D28" s="144"/>
      <c r="E28" s="391" t="s">
        <v>0</v>
      </c>
      <c r="F28" s="388"/>
      <c r="G28" s="388"/>
      <c r="H28" s="388"/>
      <c r="I28" s="388"/>
      <c r="J28" s="388"/>
      <c r="K28" s="388"/>
      <c r="L28" s="388"/>
      <c r="M28" s="388"/>
      <c r="N28" s="388"/>
      <c r="O28" s="389"/>
      <c r="P28" s="392" t="str">
        <f>E30</f>
        <v>美土里ＳＣ</v>
      </c>
      <c r="Q28" s="393"/>
      <c r="R28" s="393"/>
      <c r="S28" s="393"/>
      <c r="T28" s="393"/>
      <c r="U28" s="394"/>
      <c r="V28" s="392" t="str">
        <f>E32</f>
        <v>ＦＣ藤岡</v>
      </c>
      <c r="W28" s="393"/>
      <c r="X28" s="393"/>
      <c r="Y28" s="393"/>
      <c r="Z28" s="393"/>
      <c r="AA28" s="394"/>
      <c r="AB28" s="392" t="str">
        <f>E34</f>
        <v>吉井ＪＰ</v>
      </c>
      <c r="AC28" s="393"/>
      <c r="AD28" s="393"/>
      <c r="AE28" s="393"/>
      <c r="AF28" s="393"/>
      <c r="AG28" s="394"/>
      <c r="AH28" s="392" t="str">
        <f>E36</f>
        <v>ＳＣ小野</v>
      </c>
      <c r="AI28" s="393"/>
      <c r="AJ28" s="393"/>
      <c r="AK28" s="393"/>
      <c r="AL28" s="393"/>
      <c r="AM28" s="394"/>
      <c r="AN28" s="379" t="s">
        <v>7</v>
      </c>
      <c r="AO28" s="380"/>
      <c r="AP28" s="380"/>
      <c r="AQ28" s="381"/>
      <c r="AR28" s="379" t="s">
        <v>9</v>
      </c>
      <c r="AS28" s="380"/>
      <c r="AT28" s="380"/>
      <c r="AU28" s="381"/>
      <c r="AV28" s="379" t="s">
        <v>13</v>
      </c>
      <c r="AW28" s="380"/>
      <c r="AX28" s="380"/>
      <c r="AY28" s="381"/>
      <c r="AZ28" s="379" t="s">
        <v>2</v>
      </c>
      <c r="BA28" s="380"/>
      <c r="BB28" s="380"/>
      <c r="BC28" s="380"/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1"/>
      <c r="BO28" s="380" t="s">
        <v>10</v>
      </c>
      <c r="BP28" s="380"/>
      <c r="BQ28" s="380"/>
      <c r="BR28" s="385"/>
    </row>
    <row r="29" spans="1:70" ht="9.65" customHeight="1" x14ac:dyDescent="0.2">
      <c r="A29" s="390"/>
      <c r="B29" s="351"/>
      <c r="C29" s="352"/>
      <c r="D29" s="162"/>
      <c r="E29" s="350"/>
      <c r="F29" s="351"/>
      <c r="G29" s="351"/>
      <c r="H29" s="351"/>
      <c r="I29" s="351"/>
      <c r="J29" s="351"/>
      <c r="K29" s="351"/>
      <c r="L29" s="351"/>
      <c r="M29" s="351"/>
      <c r="N29" s="351"/>
      <c r="O29" s="352"/>
      <c r="P29" s="395"/>
      <c r="Q29" s="396"/>
      <c r="R29" s="396"/>
      <c r="S29" s="396"/>
      <c r="T29" s="396"/>
      <c r="U29" s="397"/>
      <c r="V29" s="395"/>
      <c r="W29" s="396"/>
      <c r="X29" s="396"/>
      <c r="Y29" s="396"/>
      <c r="Z29" s="396"/>
      <c r="AA29" s="397"/>
      <c r="AB29" s="395"/>
      <c r="AC29" s="396"/>
      <c r="AD29" s="396"/>
      <c r="AE29" s="396"/>
      <c r="AF29" s="396"/>
      <c r="AG29" s="397"/>
      <c r="AH29" s="395"/>
      <c r="AI29" s="396"/>
      <c r="AJ29" s="396"/>
      <c r="AK29" s="396"/>
      <c r="AL29" s="396"/>
      <c r="AM29" s="397"/>
      <c r="AN29" s="382"/>
      <c r="AO29" s="383"/>
      <c r="AP29" s="383"/>
      <c r="AQ29" s="384"/>
      <c r="AR29" s="382"/>
      <c r="AS29" s="383"/>
      <c r="AT29" s="383"/>
      <c r="AU29" s="384"/>
      <c r="AV29" s="382"/>
      <c r="AW29" s="383"/>
      <c r="AX29" s="383"/>
      <c r="AY29" s="384"/>
      <c r="AZ29" s="382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4"/>
      <c r="BO29" s="383"/>
      <c r="BP29" s="383"/>
      <c r="BQ29" s="383"/>
      <c r="BR29" s="386"/>
    </row>
    <row r="30" spans="1:70" ht="17" customHeight="1" x14ac:dyDescent="0.2">
      <c r="A30" s="324">
        <v>1</v>
      </c>
      <c r="B30" s="325"/>
      <c r="C30" s="326"/>
      <c r="D30" s="145"/>
      <c r="E30" s="364" t="s">
        <v>138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6"/>
      <c r="P30" s="370"/>
      <c r="Q30" s="371"/>
      <c r="R30" s="371"/>
      <c r="S30" s="371"/>
      <c r="T30" s="371"/>
      <c r="U30" s="376"/>
      <c r="V30" s="339" t="s">
        <v>153</v>
      </c>
      <c r="W30" s="340"/>
      <c r="X30" s="340"/>
      <c r="Y30" s="340"/>
      <c r="Z30" s="340"/>
      <c r="AA30" s="341"/>
      <c r="AB30" s="339" t="s">
        <v>152</v>
      </c>
      <c r="AC30" s="340"/>
      <c r="AD30" s="340"/>
      <c r="AE30" s="340"/>
      <c r="AF30" s="340"/>
      <c r="AG30" s="341"/>
      <c r="AH30" s="339" t="s">
        <v>153</v>
      </c>
      <c r="AI30" s="340"/>
      <c r="AJ30" s="340"/>
      <c r="AK30" s="340"/>
      <c r="AL30" s="340"/>
      <c r="AM30" s="341"/>
      <c r="AN30" s="301">
        <v>5</v>
      </c>
      <c r="AO30" s="302"/>
      <c r="AP30" s="302"/>
      <c r="AQ30" s="303"/>
      <c r="AR30" s="301">
        <v>4</v>
      </c>
      <c r="AS30" s="302"/>
      <c r="AT30" s="302"/>
      <c r="AU30" s="303"/>
      <c r="AV30" s="301">
        <v>1</v>
      </c>
      <c r="AW30" s="302"/>
      <c r="AX30" s="302"/>
      <c r="AY30" s="303"/>
      <c r="AZ30" s="313">
        <f>AR30-AV30</f>
        <v>3</v>
      </c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5"/>
      <c r="BO30" s="302">
        <v>2</v>
      </c>
      <c r="BP30" s="302"/>
      <c r="BQ30" s="302"/>
      <c r="BR30" s="319"/>
    </row>
    <row r="31" spans="1:70" ht="17" customHeight="1" x14ac:dyDescent="0.2">
      <c r="A31" s="361"/>
      <c r="B31" s="362"/>
      <c r="C31" s="363"/>
      <c r="D31" s="145"/>
      <c r="E31" s="367"/>
      <c r="F31" s="368"/>
      <c r="G31" s="368"/>
      <c r="H31" s="368"/>
      <c r="I31" s="368"/>
      <c r="J31" s="368"/>
      <c r="K31" s="368"/>
      <c r="L31" s="368"/>
      <c r="M31" s="368"/>
      <c r="N31" s="368"/>
      <c r="O31" s="369"/>
      <c r="P31" s="372"/>
      <c r="Q31" s="373"/>
      <c r="R31" s="373"/>
      <c r="S31" s="373"/>
      <c r="T31" s="373"/>
      <c r="U31" s="377"/>
      <c r="V31" s="358" t="s">
        <v>177</v>
      </c>
      <c r="W31" s="359"/>
      <c r="X31" s="359" t="s">
        <v>15</v>
      </c>
      <c r="Y31" s="359"/>
      <c r="Z31" s="374" t="s">
        <v>177</v>
      </c>
      <c r="AA31" s="360"/>
      <c r="AB31" s="378">
        <v>3</v>
      </c>
      <c r="AC31" s="359"/>
      <c r="AD31" s="359" t="s">
        <v>15</v>
      </c>
      <c r="AE31" s="359"/>
      <c r="AF31" s="374" t="s">
        <v>177</v>
      </c>
      <c r="AG31" s="360"/>
      <c r="AH31" s="378">
        <v>1</v>
      </c>
      <c r="AI31" s="359"/>
      <c r="AJ31" s="359" t="s">
        <v>15</v>
      </c>
      <c r="AK31" s="359"/>
      <c r="AL31" s="359">
        <v>1</v>
      </c>
      <c r="AM31" s="360"/>
      <c r="AN31" s="350"/>
      <c r="AO31" s="351"/>
      <c r="AP31" s="351"/>
      <c r="AQ31" s="352"/>
      <c r="AR31" s="350"/>
      <c r="AS31" s="351"/>
      <c r="AT31" s="351"/>
      <c r="AU31" s="352"/>
      <c r="AV31" s="350"/>
      <c r="AW31" s="351"/>
      <c r="AX31" s="351"/>
      <c r="AY31" s="352"/>
      <c r="AZ31" s="354"/>
      <c r="BA31" s="355"/>
      <c r="BB31" s="355"/>
      <c r="BC31" s="355"/>
      <c r="BD31" s="355"/>
      <c r="BE31" s="355"/>
      <c r="BF31" s="355"/>
      <c r="BG31" s="355"/>
      <c r="BH31" s="355"/>
      <c r="BI31" s="355"/>
      <c r="BJ31" s="355"/>
      <c r="BK31" s="355"/>
      <c r="BL31" s="355"/>
      <c r="BM31" s="355"/>
      <c r="BN31" s="356"/>
      <c r="BO31" s="351"/>
      <c r="BP31" s="351"/>
      <c r="BQ31" s="351"/>
      <c r="BR31" s="357"/>
    </row>
    <row r="32" spans="1:70" ht="17" customHeight="1" x14ac:dyDescent="0.2">
      <c r="A32" s="324">
        <v>2</v>
      </c>
      <c r="B32" s="325"/>
      <c r="C32" s="326"/>
      <c r="D32" s="145"/>
      <c r="E32" s="375" t="s">
        <v>148</v>
      </c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39" t="s">
        <v>153</v>
      </c>
      <c r="Q32" s="340"/>
      <c r="R32" s="340"/>
      <c r="S32" s="340"/>
      <c r="T32" s="340"/>
      <c r="U32" s="341"/>
      <c r="V32" s="370"/>
      <c r="W32" s="371"/>
      <c r="X32" s="371"/>
      <c r="Y32" s="371"/>
      <c r="Z32" s="371"/>
      <c r="AA32" s="376"/>
      <c r="AB32" s="339" t="s">
        <v>152</v>
      </c>
      <c r="AC32" s="340"/>
      <c r="AD32" s="340"/>
      <c r="AE32" s="340"/>
      <c r="AF32" s="340"/>
      <c r="AG32" s="341"/>
      <c r="AH32" s="339" t="s">
        <v>152</v>
      </c>
      <c r="AI32" s="340"/>
      <c r="AJ32" s="340"/>
      <c r="AK32" s="340"/>
      <c r="AL32" s="340"/>
      <c r="AM32" s="341"/>
      <c r="AN32" s="301">
        <v>7</v>
      </c>
      <c r="AO32" s="302"/>
      <c r="AP32" s="302"/>
      <c r="AQ32" s="303"/>
      <c r="AR32" s="301">
        <v>5</v>
      </c>
      <c r="AS32" s="302"/>
      <c r="AT32" s="302"/>
      <c r="AU32" s="303"/>
      <c r="AV32" s="353" t="s">
        <v>177</v>
      </c>
      <c r="AW32" s="302"/>
      <c r="AX32" s="302"/>
      <c r="AY32" s="303"/>
      <c r="AZ32" s="313">
        <f>AR32-AV32</f>
        <v>5</v>
      </c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5"/>
      <c r="BO32" s="302">
        <v>1</v>
      </c>
      <c r="BP32" s="302"/>
      <c r="BQ32" s="302"/>
      <c r="BR32" s="319"/>
    </row>
    <row r="33" spans="1:70" ht="17" customHeight="1" x14ac:dyDescent="0.2">
      <c r="A33" s="361"/>
      <c r="B33" s="362"/>
      <c r="C33" s="363"/>
      <c r="D33" s="14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58" t="s">
        <v>177</v>
      </c>
      <c r="Q33" s="359"/>
      <c r="R33" s="359" t="s">
        <v>15</v>
      </c>
      <c r="S33" s="359"/>
      <c r="T33" s="374" t="s">
        <v>177</v>
      </c>
      <c r="U33" s="360"/>
      <c r="V33" s="372"/>
      <c r="W33" s="373"/>
      <c r="X33" s="373"/>
      <c r="Y33" s="373"/>
      <c r="Z33" s="373"/>
      <c r="AA33" s="377"/>
      <c r="AB33" s="358">
        <v>1</v>
      </c>
      <c r="AC33" s="359"/>
      <c r="AD33" s="359" t="s">
        <v>15</v>
      </c>
      <c r="AE33" s="359"/>
      <c r="AF33" s="374" t="s">
        <v>177</v>
      </c>
      <c r="AG33" s="360"/>
      <c r="AH33" s="378">
        <v>4</v>
      </c>
      <c r="AI33" s="359"/>
      <c r="AJ33" s="359" t="s">
        <v>15</v>
      </c>
      <c r="AK33" s="359"/>
      <c r="AL33" s="374" t="s">
        <v>177</v>
      </c>
      <c r="AM33" s="360"/>
      <c r="AN33" s="350"/>
      <c r="AO33" s="351"/>
      <c r="AP33" s="351"/>
      <c r="AQ33" s="352"/>
      <c r="AR33" s="350"/>
      <c r="AS33" s="351"/>
      <c r="AT33" s="351"/>
      <c r="AU33" s="352"/>
      <c r="AV33" s="350"/>
      <c r="AW33" s="351"/>
      <c r="AX33" s="351"/>
      <c r="AY33" s="352"/>
      <c r="AZ33" s="354"/>
      <c r="BA33" s="355"/>
      <c r="BB33" s="355"/>
      <c r="BC33" s="355"/>
      <c r="BD33" s="355"/>
      <c r="BE33" s="355"/>
      <c r="BF33" s="355"/>
      <c r="BG33" s="355"/>
      <c r="BH33" s="355"/>
      <c r="BI33" s="355"/>
      <c r="BJ33" s="355"/>
      <c r="BK33" s="355"/>
      <c r="BL33" s="355"/>
      <c r="BM33" s="355"/>
      <c r="BN33" s="356"/>
      <c r="BO33" s="351"/>
      <c r="BP33" s="351"/>
      <c r="BQ33" s="351"/>
      <c r="BR33" s="357"/>
    </row>
    <row r="34" spans="1:70" ht="17" customHeight="1" x14ac:dyDescent="0.2">
      <c r="A34" s="324">
        <v>3</v>
      </c>
      <c r="B34" s="325"/>
      <c r="C34" s="326"/>
      <c r="D34" s="145"/>
      <c r="E34" s="364" t="s">
        <v>149</v>
      </c>
      <c r="F34" s="365"/>
      <c r="G34" s="365"/>
      <c r="H34" s="365"/>
      <c r="I34" s="365"/>
      <c r="J34" s="365"/>
      <c r="K34" s="365"/>
      <c r="L34" s="365"/>
      <c r="M34" s="365"/>
      <c r="N34" s="365"/>
      <c r="O34" s="366"/>
      <c r="P34" s="339" t="s">
        <v>151</v>
      </c>
      <c r="Q34" s="340"/>
      <c r="R34" s="340"/>
      <c r="S34" s="340"/>
      <c r="T34" s="340"/>
      <c r="U34" s="341"/>
      <c r="V34" s="339" t="s">
        <v>151</v>
      </c>
      <c r="W34" s="340"/>
      <c r="X34" s="340"/>
      <c r="Y34" s="340"/>
      <c r="Z34" s="340"/>
      <c r="AA34" s="341"/>
      <c r="AB34" s="370"/>
      <c r="AC34" s="371"/>
      <c r="AD34" s="371"/>
      <c r="AE34" s="371"/>
      <c r="AF34" s="371"/>
      <c r="AG34" s="371"/>
      <c r="AH34" s="339" t="s">
        <v>153</v>
      </c>
      <c r="AI34" s="340"/>
      <c r="AJ34" s="340"/>
      <c r="AK34" s="340"/>
      <c r="AL34" s="340"/>
      <c r="AM34" s="341"/>
      <c r="AN34" s="301">
        <v>1</v>
      </c>
      <c r="AO34" s="302"/>
      <c r="AP34" s="302"/>
      <c r="AQ34" s="303"/>
      <c r="AR34" s="353" t="s">
        <v>177</v>
      </c>
      <c r="AS34" s="302"/>
      <c r="AT34" s="302"/>
      <c r="AU34" s="303"/>
      <c r="AV34" s="301">
        <v>4</v>
      </c>
      <c r="AW34" s="302"/>
      <c r="AX34" s="302"/>
      <c r="AY34" s="303"/>
      <c r="AZ34" s="313">
        <f>AR34-AV34</f>
        <v>-4</v>
      </c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5"/>
      <c r="BO34" s="302">
        <v>4</v>
      </c>
      <c r="BP34" s="302"/>
      <c r="BQ34" s="302"/>
      <c r="BR34" s="319"/>
    </row>
    <row r="35" spans="1:70" ht="17" customHeight="1" x14ac:dyDescent="0.2">
      <c r="A35" s="361"/>
      <c r="B35" s="362"/>
      <c r="C35" s="363"/>
      <c r="D35" s="145"/>
      <c r="E35" s="367"/>
      <c r="F35" s="368"/>
      <c r="G35" s="368"/>
      <c r="H35" s="368"/>
      <c r="I35" s="368"/>
      <c r="J35" s="368"/>
      <c r="K35" s="368"/>
      <c r="L35" s="368"/>
      <c r="M35" s="368"/>
      <c r="N35" s="368"/>
      <c r="O35" s="369"/>
      <c r="P35" s="358" t="s">
        <v>177</v>
      </c>
      <c r="Q35" s="359"/>
      <c r="R35" s="359" t="s">
        <v>15</v>
      </c>
      <c r="S35" s="359"/>
      <c r="T35" s="359">
        <v>3</v>
      </c>
      <c r="U35" s="360"/>
      <c r="V35" s="358" t="s">
        <v>177</v>
      </c>
      <c r="W35" s="359"/>
      <c r="X35" s="359" t="s">
        <v>15</v>
      </c>
      <c r="Y35" s="359"/>
      <c r="Z35" s="374">
        <v>1</v>
      </c>
      <c r="AA35" s="360"/>
      <c r="AB35" s="372"/>
      <c r="AC35" s="373"/>
      <c r="AD35" s="373"/>
      <c r="AE35" s="373"/>
      <c r="AF35" s="373"/>
      <c r="AG35" s="373"/>
      <c r="AH35" s="358" t="s">
        <v>177</v>
      </c>
      <c r="AI35" s="359"/>
      <c r="AJ35" s="359" t="s">
        <v>15</v>
      </c>
      <c r="AK35" s="359"/>
      <c r="AL35" s="374" t="s">
        <v>177</v>
      </c>
      <c r="AM35" s="360"/>
      <c r="AN35" s="350"/>
      <c r="AO35" s="351"/>
      <c r="AP35" s="351"/>
      <c r="AQ35" s="352"/>
      <c r="AR35" s="350"/>
      <c r="AS35" s="351"/>
      <c r="AT35" s="351"/>
      <c r="AU35" s="352"/>
      <c r="AV35" s="350"/>
      <c r="AW35" s="351"/>
      <c r="AX35" s="351"/>
      <c r="AY35" s="352"/>
      <c r="AZ35" s="354"/>
      <c r="BA35" s="355"/>
      <c r="BB35" s="355"/>
      <c r="BC35" s="355"/>
      <c r="BD35" s="355"/>
      <c r="BE35" s="355"/>
      <c r="BF35" s="355"/>
      <c r="BG35" s="355"/>
      <c r="BH35" s="355"/>
      <c r="BI35" s="355"/>
      <c r="BJ35" s="355"/>
      <c r="BK35" s="355"/>
      <c r="BL35" s="355"/>
      <c r="BM35" s="355"/>
      <c r="BN35" s="356"/>
      <c r="BO35" s="351"/>
      <c r="BP35" s="351"/>
      <c r="BQ35" s="351"/>
      <c r="BR35" s="357"/>
    </row>
    <row r="36" spans="1:70" ht="17.149999999999999" customHeight="1" x14ac:dyDescent="0.2">
      <c r="A36" s="324">
        <v>4</v>
      </c>
      <c r="B36" s="325"/>
      <c r="C36" s="326"/>
      <c r="D36" s="163"/>
      <c r="E36" s="330" t="s">
        <v>139</v>
      </c>
      <c r="F36" s="331"/>
      <c r="G36" s="331"/>
      <c r="H36" s="331"/>
      <c r="I36" s="331"/>
      <c r="J36" s="331"/>
      <c r="K36" s="331"/>
      <c r="L36" s="331"/>
      <c r="M36" s="331"/>
      <c r="N36" s="331"/>
      <c r="O36" s="332"/>
      <c r="P36" s="336" t="s">
        <v>153</v>
      </c>
      <c r="Q36" s="337"/>
      <c r="R36" s="337"/>
      <c r="S36" s="337"/>
      <c r="T36" s="337"/>
      <c r="U36" s="338"/>
      <c r="V36" s="336" t="s">
        <v>151</v>
      </c>
      <c r="W36" s="337"/>
      <c r="X36" s="337"/>
      <c r="Y36" s="337"/>
      <c r="Z36" s="337"/>
      <c r="AA36" s="338"/>
      <c r="AB36" s="339" t="s">
        <v>153</v>
      </c>
      <c r="AC36" s="340"/>
      <c r="AD36" s="340"/>
      <c r="AE36" s="340"/>
      <c r="AF36" s="340"/>
      <c r="AG36" s="341"/>
      <c r="AH36" s="342"/>
      <c r="AI36" s="343"/>
      <c r="AJ36" s="343"/>
      <c r="AK36" s="343"/>
      <c r="AL36" s="343"/>
      <c r="AM36" s="344"/>
      <c r="AN36" s="301">
        <v>2</v>
      </c>
      <c r="AO36" s="302"/>
      <c r="AP36" s="302"/>
      <c r="AQ36" s="303"/>
      <c r="AR36" s="301">
        <v>1</v>
      </c>
      <c r="AS36" s="302"/>
      <c r="AT36" s="302"/>
      <c r="AU36" s="303"/>
      <c r="AV36" s="307">
        <v>5</v>
      </c>
      <c r="AW36" s="308"/>
      <c r="AX36" s="308"/>
      <c r="AY36" s="309"/>
      <c r="AZ36" s="313">
        <f>AR36-AV36</f>
        <v>-4</v>
      </c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5"/>
      <c r="BO36" s="301">
        <v>3</v>
      </c>
      <c r="BP36" s="302"/>
      <c r="BQ36" s="302"/>
      <c r="BR36" s="319"/>
    </row>
    <row r="37" spans="1:70" ht="17.149999999999999" customHeight="1" x14ac:dyDescent="0.2">
      <c r="A37" s="327"/>
      <c r="B37" s="328"/>
      <c r="C37" s="329"/>
      <c r="D37" s="164"/>
      <c r="E37" s="333"/>
      <c r="F37" s="334"/>
      <c r="G37" s="334"/>
      <c r="H37" s="334"/>
      <c r="I37" s="334"/>
      <c r="J37" s="334"/>
      <c r="K37" s="334"/>
      <c r="L37" s="334"/>
      <c r="M37" s="334"/>
      <c r="N37" s="334"/>
      <c r="O37" s="335"/>
      <c r="P37" s="321">
        <v>1</v>
      </c>
      <c r="Q37" s="322"/>
      <c r="R37" s="322" t="s">
        <v>15</v>
      </c>
      <c r="S37" s="322"/>
      <c r="T37" s="322">
        <v>1</v>
      </c>
      <c r="U37" s="322"/>
      <c r="V37" s="323" t="s">
        <v>177</v>
      </c>
      <c r="W37" s="322"/>
      <c r="X37" s="322" t="s">
        <v>15</v>
      </c>
      <c r="Y37" s="322"/>
      <c r="Z37" s="348">
        <v>4</v>
      </c>
      <c r="AA37" s="349"/>
      <c r="AB37" s="323" t="s">
        <v>177</v>
      </c>
      <c r="AC37" s="322"/>
      <c r="AD37" s="322" t="s">
        <v>15</v>
      </c>
      <c r="AE37" s="322"/>
      <c r="AF37" s="348" t="s">
        <v>177</v>
      </c>
      <c r="AG37" s="349"/>
      <c r="AH37" s="345"/>
      <c r="AI37" s="346"/>
      <c r="AJ37" s="346"/>
      <c r="AK37" s="346"/>
      <c r="AL37" s="346"/>
      <c r="AM37" s="347"/>
      <c r="AN37" s="304"/>
      <c r="AO37" s="305"/>
      <c r="AP37" s="305"/>
      <c r="AQ37" s="306"/>
      <c r="AR37" s="304"/>
      <c r="AS37" s="305"/>
      <c r="AT37" s="305"/>
      <c r="AU37" s="306"/>
      <c r="AV37" s="310"/>
      <c r="AW37" s="311"/>
      <c r="AX37" s="311"/>
      <c r="AY37" s="312"/>
      <c r="AZ37" s="316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8"/>
      <c r="BO37" s="304"/>
      <c r="BP37" s="305"/>
      <c r="BQ37" s="305"/>
      <c r="BR37" s="320"/>
    </row>
    <row r="39" spans="1:70" ht="17" customHeight="1" x14ac:dyDescent="0.2">
      <c r="A39" s="291" t="s">
        <v>33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3"/>
    </row>
    <row r="40" spans="1:70" ht="17" customHeight="1" x14ac:dyDescent="0.2">
      <c r="A40" s="294" t="s">
        <v>34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95"/>
      <c r="N40" s="296" t="s">
        <v>35</v>
      </c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95"/>
      <c r="AR40" s="296" t="s">
        <v>1</v>
      </c>
      <c r="AS40" s="263"/>
      <c r="AT40" s="263"/>
      <c r="AU40" s="263"/>
      <c r="AV40" s="263"/>
      <c r="AW40" s="263"/>
      <c r="AX40" s="263"/>
      <c r="AY40" s="297"/>
    </row>
    <row r="41" spans="1:70" ht="17" customHeight="1" x14ac:dyDescent="0.2">
      <c r="A41" s="281" t="s">
        <v>18</v>
      </c>
      <c r="B41" s="282"/>
      <c r="C41" s="282"/>
      <c r="D41" s="282"/>
      <c r="E41" s="282"/>
      <c r="F41" s="282"/>
      <c r="G41" s="282"/>
      <c r="H41" s="282"/>
      <c r="I41" s="283">
        <v>0.375</v>
      </c>
      <c r="J41" s="283"/>
      <c r="K41" s="283"/>
      <c r="L41" s="283"/>
      <c r="M41" s="284"/>
      <c r="N41" s="285" t="s">
        <v>20</v>
      </c>
      <c r="O41" s="286"/>
      <c r="P41" s="286"/>
      <c r="Q41" s="289" t="str">
        <f>E8</f>
        <v>新町ＳＣイエロー</v>
      </c>
      <c r="R41" s="289"/>
      <c r="S41" s="289"/>
      <c r="T41" s="289"/>
      <c r="U41" s="289"/>
      <c r="V41" s="289"/>
      <c r="W41" s="289"/>
      <c r="X41" s="289"/>
      <c r="Y41" s="287"/>
      <c r="Z41" s="287"/>
      <c r="AA41" s="287"/>
      <c r="AB41" s="288" t="s">
        <v>15</v>
      </c>
      <c r="AC41" s="288"/>
      <c r="AD41" s="287"/>
      <c r="AE41" s="287"/>
      <c r="AF41" s="287"/>
      <c r="AG41" s="286" t="s">
        <v>36</v>
      </c>
      <c r="AH41" s="286"/>
      <c r="AI41" s="286"/>
      <c r="AJ41" s="299" t="str">
        <f>E10</f>
        <v>ＦＣブルーストライカーズ</v>
      </c>
      <c r="AK41" s="299"/>
      <c r="AL41" s="299"/>
      <c r="AM41" s="299"/>
      <c r="AN41" s="299"/>
      <c r="AO41" s="299"/>
      <c r="AP41" s="299"/>
      <c r="AQ41" s="300"/>
      <c r="AR41" s="265" t="s">
        <v>3</v>
      </c>
      <c r="AS41" s="266"/>
      <c r="AT41" s="266"/>
      <c r="AU41" s="266"/>
      <c r="AV41" s="266"/>
      <c r="AW41" s="266"/>
      <c r="AX41" s="266"/>
      <c r="AY41" s="267"/>
    </row>
    <row r="42" spans="1:70" ht="17" customHeight="1" x14ac:dyDescent="0.2">
      <c r="A42" s="268" t="s">
        <v>37</v>
      </c>
      <c r="B42" s="269"/>
      <c r="C42" s="269"/>
      <c r="D42" s="269"/>
      <c r="E42" s="269"/>
      <c r="F42" s="269"/>
      <c r="G42" s="269"/>
      <c r="H42" s="269"/>
      <c r="I42" s="270">
        <v>0.40277777777777773</v>
      </c>
      <c r="J42" s="270"/>
      <c r="K42" s="270"/>
      <c r="L42" s="270"/>
      <c r="M42" s="271"/>
      <c r="N42" s="272" t="s">
        <v>38</v>
      </c>
      <c r="O42" s="273"/>
      <c r="P42" s="273"/>
      <c r="Q42" s="274" t="str">
        <f>E19</f>
        <v>新町ＳＣターコイズ</v>
      </c>
      <c r="R42" s="274"/>
      <c r="S42" s="274"/>
      <c r="T42" s="274"/>
      <c r="U42" s="274"/>
      <c r="V42" s="274"/>
      <c r="W42" s="274"/>
      <c r="X42" s="274"/>
      <c r="Y42" s="275"/>
      <c r="Z42" s="275"/>
      <c r="AA42" s="275"/>
      <c r="AB42" s="276" t="s">
        <v>15</v>
      </c>
      <c r="AC42" s="276"/>
      <c r="AD42" s="275"/>
      <c r="AE42" s="275"/>
      <c r="AF42" s="275"/>
      <c r="AG42" s="273" t="s">
        <v>39</v>
      </c>
      <c r="AH42" s="273"/>
      <c r="AI42" s="273"/>
      <c r="AJ42" s="274" t="str">
        <f>E21</f>
        <v>平井ＪＦＣ</v>
      </c>
      <c r="AK42" s="274"/>
      <c r="AL42" s="274"/>
      <c r="AM42" s="274"/>
      <c r="AN42" s="274"/>
      <c r="AO42" s="274"/>
      <c r="AP42" s="274"/>
      <c r="AQ42" s="277"/>
      <c r="AR42" s="278" t="s">
        <v>3</v>
      </c>
      <c r="AS42" s="279"/>
      <c r="AT42" s="279"/>
      <c r="AU42" s="279"/>
      <c r="AV42" s="279"/>
      <c r="AW42" s="279"/>
      <c r="AX42" s="279"/>
      <c r="AY42" s="280"/>
    </row>
    <row r="43" spans="1:70" ht="17" customHeight="1" x14ac:dyDescent="0.2">
      <c r="A43" s="255" t="s">
        <v>25</v>
      </c>
      <c r="B43" s="256"/>
      <c r="C43" s="256"/>
      <c r="D43" s="256"/>
      <c r="E43" s="256"/>
      <c r="F43" s="256"/>
      <c r="G43" s="256"/>
      <c r="H43" s="256"/>
      <c r="I43" s="257">
        <v>0.43055555555555558</v>
      </c>
      <c r="J43" s="257"/>
      <c r="K43" s="257"/>
      <c r="L43" s="257"/>
      <c r="M43" s="258"/>
      <c r="N43" s="260" t="s">
        <v>105</v>
      </c>
      <c r="O43" s="260"/>
      <c r="P43" s="260"/>
      <c r="Q43" s="261" t="str">
        <f>E30</f>
        <v>美土里ＳＣ</v>
      </c>
      <c r="R43" s="261"/>
      <c r="S43" s="261"/>
      <c r="T43" s="261"/>
      <c r="U43" s="261"/>
      <c r="V43" s="261"/>
      <c r="W43" s="261"/>
      <c r="X43" s="261"/>
      <c r="Y43" s="262"/>
      <c r="Z43" s="262"/>
      <c r="AA43" s="262"/>
      <c r="AB43" s="263" t="s">
        <v>15</v>
      </c>
      <c r="AC43" s="263"/>
      <c r="AD43" s="262"/>
      <c r="AE43" s="262"/>
      <c r="AF43" s="262"/>
      <c r="AG43" s="260" t="s">
        <v>106</v>
      </c>
      <c r="AH43" s="260"/>
      <c r="AI43" s="260"/>
      <c r="AJ43" s="261" t="str">
        <f>E32</f>
        <v>ＦＣ藤岡</v>
      </c>
      <c r="AK43" s="261"/>
      <c r="AL43" s="261"/>
      <c r="AM43" s="261"/>
      <c r="AN43" s="261"/>
      <c r="AO43" s="261"/>
      <c r="AP43" s="261"/>
      <c r="AQ43" s="264"/>
      <c r="AR43" s="238" t="s">
        <v>3</v>
      </c>
      <c r="AS43" s="239"/>
      <c r="AT43" s="239"/>
      <c r="AU43" s="239"/>
      <c r="AV43" s="239"/>
      <c r="AW43" s="239"/>
      <c r="AX43" s="239"/>
      <c r="AY43" s="240"/>
    </row>
    <row r="44" spans="1:70" ht="17" customHeight="1" x14ac:dyDescent="0.2">
      <c r="A44" s="281" t="s">
        <v>41</v>
      </c>
      <c r="B44" s="282"/>
      <c r="C44" s="282"/>
      <c r="D44" s="282"/>
      <c r="E44" s="282"/>
      <c r="F44" s="282"/>
      <c r="G44" s="282"/>
      <c r="H44" s="282"/>
      <c r="I44" s="283">
        <v>0.45833333333333331</v>
      </c>
      <c r="J44" s="283"/>
      <c r="K44" s="283"/>
      <c r="L44" s="283"/>
      <c r="M44" s="284"/>
      <c r="N44" s="286" t="s">
        <v>20</v>
      </c>
      <c r="O44" s="286"/>
      <c r="P44" s="286"/>
      <c r="Q44" s="289" t="str">
        <f>E8</f>
        <v>新町ＳＣイエロー</v>
      </c>
      <c r="R44" s="289"/>
      <c r="S44" s="289"/>
      <c r="T44" s="289"/>
      <c r="U44" s="289"/>
      <c r="V44" s="289"/>
      <c r="W44" s="289"/>
      <c r="X44" s="289"/>
      <c r="Y44" s="287"/>
      <c r="Z44" s="287"/>
      <c r="AA44" s="287"/>
      <c r="AB44" s="288" t="s">
        <v>15</v>
      </c>
      <c r="AC44" s="288"/>
      <c r="AD44" s="287"/>
      <c r="AE44" s="287"/>
      <c r="AF44" s="287"/>
      <c r="AG44" s="286" t="s">
        <v>32</v>
      </c>
      <c r="AH44" s="286"/>
      <c r="AI44" s="286"/>
      <c r="AJ44" s="289" t="str">
        <f>E12</f>
        <v>ＫＳＣジュニア</v>
      </c>
      <c r="AK44" s="289"/>
      <c r="AL44" s="289"/>
      <c r="AM44" s="289"/>
      <c r="AN44" s="289"/>
      <c r="AO44" s="289"/>
      <c r="AP44" s="289"/>
      <c r="AQ44" s="290"/>
      <c r="AR44" s="265" t="s">
        <v>3</v>
      </c>
      <c r="AS44" s="266"/>
      <c r="AT44" s="266"/>
      <c r="AU44" s="266"/>
      <c r="AV44" s="266"/>
      <c r="AW44" s="266"/>
      <c r="AX44" s="266"/>
      <c r="AY44" s="267"/>
    </row>
    <row r="45" spans="1:70" ht="17" customHeight="1" x14ac:dyDescent="0.2">
      <c r="A45" s="226" t="s">
        <v>44</v>
      </c>
      <c r="B45" s="227"/>
      <c r="C45" s="227"/>
      <c r="D45" s="227"/>
      <c r="E45" s="227"/>
      <c r="F45" s="227"/>
      <c r="G45" s="227"/>
      <c r="H45" s="227"/>
      <c r="I45" s="228">
        <v>0.4861111111111111</v>
      </c>
      <c r="J45" s="228"/>
      <c r="K45" s="228"/>
      <c r="L45" s="228"/>
      <c r="M45" s="229"/>
      <c r="N45" s="230" t="s">
        <v>38</v>
      </c>
      <c r="O45" s="220"/>
      <c r="P45" s="220"/>
      <c r="Q45" s="221" t="str">
        <f>E19</f>
        <v>新町ＳＣターコイズ</v>
      </c>
      <c r="R45" s="221"/>
      <c r="S45" s="221"/>
      <c r="T45" s="221"/>
      <c r="U45" s="221"/>
      <c r="V45" s="221"/>
      <c r="W45" s="221"/>
      <c r="X45" s="221"/>
      <c r="Y45" s="219"/>
      <c r="Z45" s="219"/>
      <c r="AA45" s="219"/>
      <c r="AB45" s="231" t="s">
        <v>15</v>
      </c>
      <c r="AC45" s="231"/>
      <c r="AD45" s="219"/>
      <c r="AE45" s="219"/>
      <c r="AF45" s="219"/>
      <c r="AG45" s="220" t="s">
        <v>43</v>
      </c>
      <c r="AH45" s="220"/>
      <c r="AI45" s="220"/>
      <c r="AJ45" s="221" t="str">
        <f>E23</f>
        <v>藤岡第二小ＳＣ</v>
      </c>
      <c r="AK45" s="221"/>
      <c r="AL45" s="221"/>
      <c r="AM45" s="221"/>
      <c r="AN45" s="221"/>
      <c r="AO45" s="221"/>
      <c r="AP45" s="221"/>
      <c r="AQ45" s="222"/>
      <c r="AR45" s="223" t="s">
        <v>176</v>
      </c>
      <c r="AS45" s="224"/>
      <c r="AT45" s="224"/>
      <c r="AU45" s="224"/>
      <c r="AV45" s="224"/>
      <c r="AW45" s="224"/>
      <c r="AX45" s="224"/>
      <c r="AY45" s="225"/>
    </row>
    <row r="46" spans="1:70" ht="17" customHeight="1" x14ac:dyDescent="0.2">
      <c r="A46" s="255" t="s">
        <v>40</v>
      </c>
      <c r="B46" s="256"/>
      <c r="C46" s="256"/>
      <c r="D46" s="256"/>
      <c r="E46" s="256"/>
      <c r="F46" s="256"/>
      <c r="G46" s="256"/>
      <c r="H46" s="256"/>
      <c r="I46" s="257">
        <v>0.51388888888888895</v>
      </c>
      <c r="J46" s="257"/>
      <c r="K46" s="257"/>
      <c r="L46" s="257"/>
      <c r="M46" s="258"/>
      <c r="N46" s="260" t="s">
        <v>105</v>
      </c>
      <c r="O46" s="260"/>
      <c r="P46" s="260"/>
      <c r="Q46" s="261" t="str">
        <f>E30</f>
        <v>美土里ＳＣ</v>
      </c>
      <c r="R46" s="261"/>
      <c r="S46" s="261"/>
      <c r="T46" s="261"/>
      <c r="U46" s="261"/>
      <c r="V46" s="261"/>
      <c r="W46" s="261"/>
      <c r="X46" s="261"/>
      <c r="Y46" s="262"/>
      <c r="Z46" s="262"/>
      <c r="AA46" s="262"/>
      <c r="AB46" s="263" t="s">
        <v>15</v>
      </c>
      <c r="AC46" s="263"/>
      <c r="AD46" s="262"/>
      <c r="AE46" s="262"/>
      <c r="AF46" s="262"/>
      <c r="AG46" s="260" t="s">
        <v>183</v>
      </c>
      <c r="AH46" s="260"/>
      <c r="AI46" s="260"/>
      <c r="AJ46" s="261" t="str">
        <f>E34</f>
        <v>吉井ＪＰ</v>
      </c>
      <c r="AK46" s="261"/>
      <c r="AL46" s="261"/>
      <c r="AM46" s="261"/>
      <c r="AN46" s="261"/>
      <c r="AO46" s="261"/>
      <c r="AP46" s="261"/>
      <c r="AQ46" s="264"/>
      <c r="AR46" s="238" t="s">
        <v>3</v>
      </c>
      <c r="AS46" s="239"/>
      <c r="AT46" s="239"/>
      <c r="AU46" s="239"/>
      <c r="AV46" s="239"/>
      <c r="AW46" s="239"/>
      <c r="AX46" s="239"/>
      <c r="AY46" s="240"/>
    </row>
    <row r="47" spans="1:70" ht="17" customHeight="1" x14ac:dyDescent="0.2">
      <c r="A47" s="241" t="s">
        <v>184</v>
      </c>
      <c r="B47" s="242"/>
      <c r="C47" s="242"/>
      <c r="D47" s="242"/>
      <c r="E47" s="242"/>
      <c r="F47" s="242"/>
      <c r="G47" s="242"/>
      <c r="H47" s="242"/>
      <c r="I47" s="243">
        <v>0.54166666666666663</v>
      </c>
      <c r="J47" s="243"/>
      <c r="K47" s="243"/>
      <c r="L47" s="243"/>
      <c r="M47" s="244"/>
      <c r="N47" s="245" t="s">
        <v>20</v>
      </c>
      <c r="O47" s="246"/>
      <c r="P47" s="246"/>
      <c r="Q47" s="250" t="str">
        <f>E8</f>
        <v>新町ＳＣイエロー</v>
      </c>
      <c r="R47" s="250"/>
      <c r="S47" s="250"/>
      <c r="T47" s="250"/>
      <c r="U47" s="250"/>
      <c r="V47" s="250"/>
      <c r="W47" s="250"/>
      <c r="X47" s="250"/>
      <c r="Y47" s="248"/>
      <c r="Z47" s="248"/>
      <c r="AA47" s="248"/>
      <c r="AB47" s="249" t="s">
        <v>15</v>
      </c>
      <c r="AC47" s="249"/>
      <c r="AD47" s="248"/>
      <c r="AE47" s="248"/>
      <c r="AF47" s="248"/>
      <c r="AG47" s="246" t="s">
        <v>185</v>
      </c>
      <c r="AH47" s="246"/>
      <c r="AI47" s="246"/>
      <c r="AJ47" s="250" t="str">
        <f>E14</f>
        <v>美九里ＦＣ</v>
      </c>
      <c r="AK47" s="250"/>
      <c r="AL47" s="250"/>
      <c r="AM47" s="250"/>
      <c r="AN47" s="250"/>
      <c r="AO47" s="250"/>
      <c r="AP47" s="250"/>
      <c r="AQ47" s="251"/>
      <c r="AR47" s="252" t="s">
        <v>3</v>
      </c>
      <c r="AS47" s="253"/>
      <c r="AT47" s="253"/>
      <c r="AU47" s="253"/>
      <c r="AV47" s="253"/>
      <c r="AW47" s="253"/>
      <c r="AX47" s="253"/>
      <c r="AY47" s="254"/>
    </row>
    <row r="48" spans="1:70" ht="17" customHeight="1" x14ac:dyDescent="0.2">
      <c r="A48" s="298" t="s">
        <v>186</v>
      </c>
      <c r="B48" s="269"/>
      <c r="C48" s="269"/>
      <c r="D48" s="269"/>
      <c r="E48" s="269"/>
      <c r="F48" s="269"/>
      <c r="G48" s="269"/>
      <c r="H48" s="269"/>
      <c r="I48" s="270">
        <v>0.56944444444444442</v>
      </c>
      <c r="J48" s="270"/>
      <c r="K48" s="270"/>
      <c r="L48" s="270"/>
      <c r="M48" s="271"/>
      <c r="N48" s="272" t="s">
        <v>38</v>
      </c>
      <c r="O48" s="273"/>
      <c r="P48" s="273"/>
      <c r="Q48" s="274" t="str">
        <f>E19</f>
        <v>新町ＳＣターコイズ</v>
      </c>
      <c r="R48" s="274"/>
      <c r="S48" s="274"/>
      <c r="T48" s="274"/>
      <c r="U48" s="274"/>
      <c r="V48" s="274"/>
      <c r="W48" s="274"/>
      <c r="X48" s="274"/>
      <c r="Y48" s="275"/>
      <c r="Z48" s="275"/>
      <c r="AA48" s="275"/>
      <c r="AB48" s="276" t="s">
        <v>15</v>
      </c>
      <c r="AC48" s="276"/>
      <c r="AD48" s="275"/>
      <c r="AE48" s="275"/>
      <c r="AF48" s="275"/>
      <c r="AG48" s="273" t="s">
        <v>114</v>
      </c>
      <c r="AH48" s="273"/>
      <c r="AI48" s="273"/>
      <c r="AJ48" s="274" t="str">
        <f>E25</f>
        <v>おにしデビルス</v>
      </c>
      <c r="AK48" s="274"/>
      <c r="AL48" s="274"/>
      <c r="AM48" s="274"/>
      <c r="AN48" s="274"/>
      <c r="AO48" s="274"/>
      <c r="AP48" s="274"/>
      <c r="AQ48" s="277"/>
      <c r="AR48" s="278" t="s">
        <v>3</v>
      </c>
      <c r="AS48" s="279"/>
      <c r="AT48" s="279"/>
      <c r="AU48" s="279"/>
      <c r="AV48" s="279"/>
      <c r="AW48" s="279"/>
      <c r="AX48" s="279"/>
      <c r="AY48" s="280"/>
    </row>
    <row r="49" spans="1:51" ht="17" customHeight="1" x14ac:dyDescent="0.2">
      <c r="A49" s="232" t="s">
        <v>187</v>
      </c>
      <c r="B49" s="233"/>
      <c r="C49" s="233"/>
      <c r="D49" s="233"/>
      <c r="E49" s="233"/>
      <c r="F49" s="233"/>
      <c r="G49" s="233"/>
      <c r="H49" s="233"/>
      <c r="I49" s="234">
        <v>0.59722222222222221</v>
      </c>
      <c r="J49" s="234"/>
      <c r="K49" s="234"/>
      <c r="L49" s="234"/>
      <c r="M49" s="235"/>
      <c r="N49" s="236" t="s">
        <v>105</v>
      </c>
      <c r="O49" s="213"/>
      <c r="P49" s="213"/>
      <c r="Q49" s="214" t="str">
        <f>E30</f>
        <v>美土里ＳＣ</v>
      </c>
      <c r="R49" s="214"/>
      <c r="S49" s="214"/>
      <c r="T49" s="214"/>
      <c r="U49" s="214"/>
      <c r="V49" s="214"/>
      <c r="W49" s="214"/>
      <c r="X49" s="214"/>
      <c r="Y49" s="212"/>
      <c r="Z49" s="212"/>
      <c r="AA49" s="212"/>
      <c r="AB49" s="237" t="s">
        <v>15</v>
      </c>
      <c r="AC49" s="237"/>
      <c r="AD49" s="212"/>
      <c r="AE49" s="212"/>
      <c r="AF49" s="212"/>
      <c r="AG49" s="213" t="s">
        <v>115</v>
      </c>
      <c r="AH49" s="213"/>
      <c r="AI49" s="213"/>
      <c r="AJ49" s="214" t="str">
        <f>E36</f>
        <v>ＳＣ小野</v>
      </c>
      <c r="AK49" s="214"/>
      <c r="AL49" s="214"/>
      <c r="AM49" s="214"/>
      <c r="AN49" s="214"/>
      <c r="AO49" s="214"/>
      <c r="AP49" s="214"/>
      <c r="AQ49" s="215"/>
      <c r="AR49" s="216" t="s">
        <v>3</v>
      </c>
      <c r="AS49" s="217"/>
      <c r="AT49" s="217"/>
      <c r="AU49" s="217"/>
      <c r="AV49" s="217"/>
      <c r="AW49" s="217"/>
      <c r="AX49" s="217"/>
      <c r="AY49" s="218"/>
    </row>
    <row r="51" spans="1:51" ht="17" customHeight="1" x14ac:dyDescent="0.2">
      <c r="A51" s="291" t="s">
        <v>59</v>
      </c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3"/>
    </row>
    <row r="52" spans="1:51" ht="17" customHeight="1" x14ac:dyDescent="0.2">
      <c r="A52" s="294" t="s">
        <v>34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95"/>
      <c r="N52" s="296" t="s">
        <v>35</v>
      </c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95"/>
      <c r="AR52" s="296" t="s">
        <v>1</v>
      </c>
      <c r="AS52" s="263"/>
      <c r="AT52" s="263"/>
      <c r="AU52" s="263"/>
      <c r="AV52" s="263"/>
      <c r="AW52" s="263"/>
      <c r="AX52" s="263"/>
      <c r="AY52" s="297"/>
    </row>
    <row r="53" spans="1:51" ht="17" customHeight="1" x14ac:dyDescent="0.2">
      <c r="A53" s="281" t="s">
        <v>18</v>
      </c>
      <c r="B53" s="282"/>
      <c r="C53" s="282"/>
      <c r="D53" s="282"/>
      <c r="E53" s="282"/>
      <c r="F53" s="282"/>
      <c r="G53" s="282"/>
      <c r="H53" s="282"/>
      <c r="I53" s="283">
        <v>0.375</v>
      </c>
      <c r="J53" s="283"/>
      <c r="K53" s="283"/>
      <c r="L53" s="283"/>
      <c r="M53" s="284"/>
      <c r="N53" s="285" t="s">
        <v>32</v>
      </c>
      <c r="O53" s="286"/>
      <c r="P53" s="286"/>
      <c r="Q53" s="289" t="str">
        <f>E12</f>
        <v>ＫＳＣジュニア</v>
      </c>
      <c r="R53" s="289"/>
      <c r="S53" s="289"/>
      <c r="T53" s="289"/>
      <c r="U53" s="289"/>
      <c r="V53" s="289"/>
      <c r="W53" s="289"/>
      <c r="X53" s="289"/>
      <c r="Y53" s="287"/>
      <c r="Z53" s="287"/>
      <c r="AA53" s="287"/>
      <c r="AB53" s="288" t="s">
        <v>15</v>
      </c>
      <c r="AC53" s="288"/>
      <c r="AD53" s="287"/>
      <c r="AE53" s="287"/>
      <c r="AF53" s="287"/>
      <c r="AG53" s="286" t="s">
        <v>185</v>
      </c>
      <c r="AH53" s="286"/>
      <c r="AI53" s="286"/>
      <c r="AJ53" s="289" t="str">
        <f>E14</f>
        <v>美九里ＦＣ</v>
      </c>
      <c r="AK53" s="289"/>
      <c r="AL53" s="289"/>
      <c r="AM53" s="289"/>
      <c r="AN53" s="289"/>
      <c r="AO53" s="289"/>
      <c r="AP53" s="289"/>
      <c r="AQ53" s="290"/>
      <c r="AR53" s="265" t="s">
        <v>3</v>
      </c>
      <c r="AS53" s="266"/>
      <c r="AT53" s="266"/>
      <c r="AU53" s="266"/>
      <c r="AV53" s="266"/>
      <c r="AW53" s="266"/>
      <c r="AX53" s="266"/>
      <c r="AY53" s="267"/>
    </row>
    <row r="54" spans="1:51" ht="17" customHeight="1" x14ac:dyDescent="0.2">
      <c r="A54" s="226" t="s">
        <v>37</v>
      </c>
      <c r="B54" s="227"/>
      <c r="C54" s="227"/>
      <c r="D54" s="227"/>
      <c r="E54" s="227"/>
      <c r="F54" s="227"/>
      <c r="G54" s="227"/>
      <c r="H54" s="227"/>
      <c r="I54" s="228">
        <v>0.40277777777777773</v>
      </c>
      <c r="J54" s="228"/>
      <c r="K54" s="228"/>
      <c r="L54" s="228"/>
      <c r="M54" s="229"/>
      <c r="N54" s="230" t="s">
        <v>43</v>
      </c>
      <c r="O54" s="220"/>
      <c r="P54" s="220"/>
      <c r="Q54" s="221" t="str">
        <f>E23</f>
        <v>藤岡第二小ＳＣ</v>
      </c>
      <c r="R54" s="221"/>
      <c r="S54" s="221"/>
      <c r="T54" s="221"/>
      <c r="U54" s="221"/>
      <c r="V54" s="221"/>
      <c r="W54" s="221"/>
      <c r="X54" s="221"/>
      <c r="Y54" s="219"/>
      <c r="Z54" s="219"/>
      <c r="AA54" s="219"/>
      <c r="AB54" s="231" t="s">
        <v>15</v>
      </c>
      <c r="AC54" s="231"/>
      <c r="AD54" s="219"/>
      <c r="AE54" s="219"/>
      <c r="AF54" s="219"/>
      <c r="AG54" s="220" t="s">
        <v>188</v>
      </c>
      <c r="AH54" s="220"/>
      <c r="AI54" s="220"/>
      <c r="AJ54" s="221" t="str">
        <f>E25</f>
        <v>おにしデビルス</v>
      </c>
      <c r="AK54" s="221"/>
      <c r="AL54" s="221"/>
      <c r="AM54" s="221"/>
      <c r="AN54" s="221"/>
      <c r="AO54" s="221"/>
      <c r="AP54" s="221"/>
      <c r="AQ54" s="222"/>
      <c r="AR54" s="223" t="s">
        <v>176</v>
      </c>
      <c r="AS54" s="224"/>
      <c r="AT54" s="224"/>
      <c r="AU54" s="224"/>
      <c r="AV54" s="224"/>
      <c r="AW54" s="224"/>
      <c r="AX54" s="224"/>
      <c r="AY54" s="225"/>
    </row>
    <row r="55" spans="1:51" ht="17" customHeight="1" x14ac:dyDescent="0.2">
      <c r="A55" s="255" t="s">
        <v>25</v>
      </c>
      <c r="B55" s="256"/>
      <c r="C55" s="256"/>
      <c r="D55" s="256"/>
      <c r="E55" s="256"/>
      <c r="F55" s="256"/>
      <c r="G55" s="256"/>
      <c r="H55" s="256"/>
      <c r="I55" s="257">
        <v>0.43055555555555558</v>
      </c>
      <c r="J55" s="257"/>
      <c r="K55" s="257"/>
      <c r="L55" s="257"/>
      <c r="M55" s="258"/>
      <c r="N55" s="259" t="s">
        <v>183</v>
      </c>
      <c r="O55" s="260"/>
      <c r="P55" s="260"/>
      <c r="Q55" s="261" t="str">
        <f>E34</f>
        <v>吉井ＪＰ</v>
      </c>
      <c r="R55" s="261"/>
      <c r="S55" s="261"/>
      <c r="T55" s="261"/>
      <c r="U55" s="261"/>
      <c r="V55" s="261"/>
      <c r="W55" s="261"/>
      <c r="X55" s="261"/>
      <c r="Y55" s="262"/>
      <c r="Z55" s="262"/>
      <c r="AA55" s="262"/>
      <c r="AB55" s="263" t="s">
        <v>15</v>
      </c>
      <c r="AC55" s="263"/>
      <c r="AD55" s="262"/>
      <c r="AE55" s="262"/>
      <c r="AF55" s="262"/>
      <c r="AG55" s="260" t="s">
        <v>189</v>
      </c>
      <c r="AH55" s="260"/>
      <c r="AI55" s="260"/>
      <c r="AJ55" s="261" t="str">
        <f>E36</f>
        <v>ＳＣ小野</v>
      </c>
      <c r="AK55" s="261"/>
      <c r="AL55" s="261"/>
      <c r="AM55" s="261"/>
      <c r="AN55" s="261"/>
      <c r="AO55" s="261"/>
      <c r="AP55" s="261"/>
      <c r="AQ55" s="264"/>
      <c r="AR55" s="238" t="s">
        <v>3</v>
      </c>
      <c r="AS55" s="239"/>
      <c r="AT55" s="239"/>
      <c r="AU55" s="239"/>
      <c r="AV55" s="239"/>
      <c r="AW55" s="239"/>
      <c r="AX55" s="239"/>
      <c r="AY55" s="240"/>
    </row>
    <row r="56" spans="1:51" ht="17" customHeight="1" x14ac:dyDescent="0.2">
      <c r="A56" s="281" t="s">
        <v>41</v>
      </c>
      <c r="B56" s="282"/>
      <c r="C56" s="282"/>
      <c r="D56" s="282"/>
      <c r="E56" s="282"/>
      <c r="F56" s="282"/>
      <c r="G56" s="282"/>
      <c r="H56" s="282"/>
      <c r="I56" s="283">
        <v>0.45833333333333331</v>
      </c>
      <c r="J56" s="283"/>
      <c r="K56" s="283"/>
      <c r="L56" s="283"/>
      <c r="M56" s="284"/>
      <c r="N56" s="285" t="s">
        <v>36</v>
      </c>
      <c r="O56" s="286"/>
      <c r="P56" s="286"/>
      <c r="Q56" s="247" t="str">
        <f>E10</f>
        <v>ＦＣブルーストライカーズ</v>
      </c>
      <c r="R56" s="247"/>
      <c r="S56" s="247"/>
      <c r="T56" s="247"/>
      <c r="U56" s="247"/>
      <c r="V56" s="247"/>
      <c r="W56" s="247"/>
      <c r="X56" s="247"/>
      <c r="Y56" s="287"/>
      <c r="Z56" s="287"/>
      <c r="AA56" s="287"/>
      <c r="AB56" s="288" t="s">
        <v>15</v>
      </c>
      <c r="AC56" s="288"/>
      <c r="AD56" s="287"/>
      <c r="AE56" s="287"/>
      <c r="AF56" s="287"/>
      <c r="AG56" s="286" t="s">
        <v>185</v>
      </c>
      <c r="AH56" s="286"/>
      <c r="AI56" s="286"/>
      <c r="AJ56" s="289" t="str">
        <f>E14</f>
        <v>美九里ＦＣ</v>
      </c>
      <c r="AK56" s="289"/>
      <c r="AL56" s="289"/>
      <c r="AM56" s="289"/>
      <c r="AN56" s="289"/>
      <c r="AO56" s="289"/>
      <c r="AP56" s="289"/>
      <c r="AQ56" s="290"/>
      <c r="AR56" s="265" t="s">
        <v>3</v>
      </c>
      <c r="AS56" s="266"/>
      <c r="AT56" s="266"/>
      <c r="AU56" s="266"/>
      <c r="AV56" s="266"/>
      <c r="AW56" s="266"/>
      <c r="AX56" s="266"/>
      <c r="AY56" s="267"/>
    </row>
    <row r="57" spans="1:51" ht="17" customHeight="1" x14ac:dyDescent="0.2">
      <c r="A57" s="268" t="s">
        <v>44</v>
      </c>
      <c r="B57" s="269"/>
      <c r="C57" s="269"/>
      <c r="D57" s="269"/>
      <c r="E57" s="269"/>
      <c r="F57" s="269"/>
      <c r="G57" s="269"/>
      <c r="H57" s="269"/>
      <c r="I57" s="270">
        <v>0.4861111111111111</v>
      </c>
      <c r="J57" s="270"/>
      <c r="K57" s="270"/>
      <c r="L57" s="270"/>
      <c r="M57" s="271"/>
      <c r="N57" s="272" t="s">
        <v>112</v>
      </c>
      <c r="O57" s="273"/>
      <c r="P57" s="273"/>
      <c r="Q57" s="274" t="str">
        <f>E21</f>
        <v>平井ＪＦＣ</v>
      </c>
      <c r="R57" s="274"/>
      <c r="S57" s="274"/>
      <c r="T57" s="274"/>
      <c r="U57" s="274"/>
      <c r="V57" s="274"/>
      <c r="W57" s="274"/>
      <c r="X57" s="274"/>
      <c r="Y57" s="275"/>
      <c r="Z57" s="275"/>
      <c r="AA57" s="275"/>
      <c r="AB57" s="276" t="s">
        <v>15</v>
      </c>
      <c r="AC57" s="276"/>
      <c r="AD57" s="275"/>
      <c r="AE57" s="275"/>
      <c r="AF57" s="275"/>
      <c r="AG57" s="273" t="s">
        <v>114</v>
      </c>
      <c r="AH57" s="273"/>
      <c r="AI57" s="273"/>
      <c r="AJ57" s="274" t="str">
        <f>E25</f>
        <v>おにしデビルス</v>
      </c>
      <c r="AK57" s="274"/>
      <c r="AL57" s="274"/>
      <c r="AM57" s="274"/>
      <c r="AN57" s="274"/>
      <c r="AO57" s="274"/>
      <c r="AP57" s="274"/>
      <c r="AQ57" s="277"/>
      <c r="AR57" s="278" t="s">
        <v>3</v>
      </c>
      <c r="AS57" s="279"/>
      <c r="AT57" s="279"/>
      <c r="AU57" s="279"/>
      <c r="AV57" s="279"/>
      <c r="AW57" s="279"/>
      <c r="AX57" s="279"/>
      <c r="AY57" s="280"/>
    </row>
    <row r="58" spans="1:51" ht="17" customHeight="1" x14ac:dyDescent="0.2">
      <c r="A58" s="255" t="s">
        <v>40</v>
      </c>
      <c r="B58" s="256"/>
      <c r="C58" s="256"/>
      <c r="D58" s="256"/>
      <c r="E58" s="256"/>
      <c r="F58" s="256"/>
      <c r="G58" s="256"/>
      <c r="H58" s="256"/>
      <c r="I58" s="257">
        <v>0.51388888888888895</v>
      </c>
      <c r="J58" s="257"/>
      <c r="K58" s="257"/>
      <c r="L58" s="257"/>
      <c r="M58" s="258"/>
      <c r="N58" s="259" t="s">
        <v>106</v>
      </c>
      <c r="O58" s="260"/>
      <c r="P58" s="260"/>
      <c r="Q58" s="261" t="str">
        <f>E32</f>
        <v>ＦＣ藤岡</v>
      </c>
      <c r="R58" s="261"/>
      <c r="S58" s="261"/>
      <c r="T58" s="261"/>
      <c r="U58" s="261"/>
      <c r="V58" s="261"/>
      <c r="W58" s="261"/>
      <c r="X58" s="261"/>
      <c r="Y58" s="262"/>
      <c r="Z58" s="262"/>
      <c r="AA58" s="262"/>
      <c r="AB58" s="263" t="s">
        <v>15</v>
      </c>
      <c r="AC58" s="263"/>
      <c r="AD58" s="262"/>
      <c r="AE58" s="262"/>
      <c r="AF58" s="262"/>
      <c r="AG58" s="260" t="s">
        <v>189</v>
      </c>
      <c r="AH58" s="260"/>
      <c r="AI58" s="260"/>
      <c r="AJ58" s="261" t="str">
        <f>E36</f>
        <v>ＳＣ小野</v>
      </c>
      <c r="AK58" s="261"/>
      <c r="AL58" s="261"/>
      <c r="AM58" s="261"/>
      <c r="AN58" s="261"/>
      <c r="AO58" s="261"/>
      <c r="AP58" s="261"/>
      <c r="AQ58" s="264"/>
      <c r="AR58" s="238" t="s">
        <v>3</v>
      </c>
      <c r="AS58" s="239"/>
      <c r="AT58" s="239"/>
      <c r="AU58" s="239"/>
      <c r="AV58" s="239"/>
      <c r="AW58" s="239"/>
      <c r="AX58" s="239"/>
      <c r="AY58" s="240"/>
    </row>
    <row r="59" spans="1:51" ht="17" customHeight="1" x14ac:dyDescent="0.2">
      <c r="A59" s="241" t="s">
        <v>184</v>
      </c>
      <c r="B59" s="242"/>
      <c r="C59" s="242"/>
      <c r="D59" s="242"/>
      <c r="E59" s="242"/>
      <c r="F59" s="242"/>
      <c r="G59" s="242"/>
      <c r="H59" s="242"/>
      <c r="I59" s="243">
        <v>0.54166666666666663</v>
      </c>
      <c r="J59" s="243"/>
      <c r="K59" s="243"/>
      <c r="L59" s="243"/>
      <c r="M59" s="244"/>
      <c r="N59" s="245" t="s">
        <v>36</v>
      </c>
      <c r="O59" s="246"/>
      <c r="P59" s="246"/>
      <c r="Q59" s="247" t="str">
        <f>E10</f>
        <v>ＦＣブルーストライカーズ</v>
      </c>
      <c r="R59" s="247"/>
      <c r="S59" s="247"/>
      <c r="T59" s="247"/>
      <c r="U59" s="247"/>
      <c r="V59" s="247"/>
      <c r="W59" s="247"/>
      <c r="X59" s="247"/>
      <c r="Y59" s="248"/>
      <c r="Z59" s="248"/>
      <c r="AA59" s="248"/>
      <c r="AB59" s="249" t="s">
        <v>15</v>
      </c>
      <c r="AC59" s="249"/>
      <c r="AD59" s="248"/>
      <c r="AE59" s="248"/>
      <c r="AF59" s="248"/>
      <c r="AG59" s="246" t="s">
        <v>32</v>
      </c>
      <c r="AH59" s="246"/>
      <c r="AI59" s="246"/>
      <c r="AJ59" s="250" t="str">
        <f>E12</f>
        <v>ＫＳＣジュニア</v>
      </c>
      <c r="AK59" s="250"/>
      <c r="AL59" s="250"/>
      <c r="AM59" s="250"/>
      <c r="AN59" s="250"/>
      <c r="AO59" s="250"/>
      <c r="AP59" s="250"/>
      <c r="AQ59" s="251"/>
      <c r="AR59" s="252" t="s">
        <v>3</v>
      </c>
      <c r="AS59" s="253"/>
      <c r="AT59" s="253"/>
      <c r="AU59" s="253"/>
      <c r="AV59" s="253"/>
      <c r="AW59" s="253"/>
      <c r="AX59" s="253"/>
      <c r="AY59" s="254"/>
    </row>
    <row r="60" spans="1:51" ht="17" customHeight="1" x14ac:dyDescent="0.2">
      <c r="A60" s="226" t="s">
        <v>186</v>
      </c>
      <c r="B60" s="227"/>
      <c r="C60" s="227"/>
      <c r="D60" s="227"/>
      <c r="E60" s="227"/>
      <c r="F60" s="227"/>
      <c r="G60" s="227"/>
      <c r="H60" s="227"/>
      <c r="I60" s="228">
        <v>0.56944444444444442</v>
      </c>
      <c r="J60" s="228"/>
      <c r="K60" s="228"/>
      <c r="L60" s="228"/>
      <c r="M60" s="229"/>
      <c r="N60" s="230" t="s">
        <v>112</v>
      </c>
      <c r="O60" s="220"/>
      <c r="P60" s="220"/>
      <c r="Q60" s="221" t="str">
        <f>E21</f>
        <v>平井ＪＦＣ</v>
      </c>
      <c r="R60" s="221"/>
      <c r="S60" s="221"/>
      <c r="T60" s="221"/>
      <c r="U60" s="221"/>
      <c r="V60" s="221"/>
      <c r="W60" s="221"/>
      <c r="X60" s="221"/>
      <c r="Y60" s="219"/>
      <c r="Z60" s="219"/>
      <c r="AA60" s="219"/>
      <c r="AB60" s="231" t="s">
        <v>15</v>
      </c>
      <c r="AC60" s="231"/>
      <c r="AD60" s="219"/>
      <c r="AE60" s="219"/>
      <c r="AF60" s="219"/>
      <c r="AG60" s="220" t="s">
        <v>108</v>
      </c>
      <c r="AH60" s="220"/>
      <c r="AI60" s="220"/>
      <c r="AJ60" s="221" t="str">
        <f>E23</f>
        <v>藤岡第二小ＳＣ</v>
      </c>
      <c r="AK60" s="221"/>
      <c r="AL60" s="221"/>
      <c r="AM60" s="221"/>
      <c r="AN60" s="221"/>
      <c r="AO60" s="221"/>
      <c r="AP60" s="221"/>
      <c r="AQ60" s="222"/>
      <c r="AR60" s="223" t="s">
        <v>176</v>
      </c>
      <c r="AS60" s="224"/>
      <c r="AT60" s="224"/>
      <c r="AU60" s="224"/>
      <c r="AV60" s="224"/>
      <c r="AW60" s="224"/>
      <c r="AX60" s="224"/>
      <c r="AY60" s="225"/>
    </row>
    <row r="61" spans="1:51" ht="17" customHeight="1" x14ac:dyDescent="0.2">
      <c r="A61" s="232" t="s">
        <v>187</v>
      </c>
      <c r="B61" s="233"/>
      <c r="C61" s="233"/>
      <c r="D61" s="233"/>
      <c r="E61" s="233"/>
      <c r="F61" s="233"/>
      <c r="G61" s="233"/>
      <c r="H61" s="233"/>
      <c r="I61" s="234">
        <v>0.59722222222222221</v>
      </c>
      <c r="J61" s="234"/>
      <c r="K61" s="234"/>
      <c r="L61" s="234"/>
      <c r="M61" s="235"/>
      <c r="N61" s="236" t="s">
        <v>113</v>
      </c>
      <c r="O61" s="213"/>
      <c r="P61" s="213"/>
      <c r="Q61" s="214" t="str">
        <f>E32</f>
        <v>ＦＣ藤岡</v>
      </c>
      <c r="R61" s="214"/>
      <c r="S61" s="214"/>
      <c r="T61" s="214"/>
      <c r="U61" s="214"/>
      <c r="V61" s="214"/>
      <c r="W61" s="214"/>
      <c r="X61" s="214"/>
      <c r="Y61" s="212"/>
      <c r="Z61" s="212"/>
      <c r="AA61" s="212"/>
      <c r="AB61" s="237" t="s">
        <v>15</v>
      </c>
      <c r="AC61" s="237"/>
      <c r="AD61" s="212"/>
      <c r="AE61" s="212"/>
      <c r="AF61" s="212"/>
      <c r="AG61" s="213" t="s">
        <v>183</v>
      </c>
      <c r="AH61" s="213"/>
      <c r="AI61" s="213"/>
      <c r="AJ61" s="214" t="str">
        <f>E34</f>
        <v>吉井ＪＰ</v>
      </c>
      <c r="AK61" s="214"/>
      <c r="AL61" s="214"/>
      <c r="AM61" s="214"/>
      <c r="AN61" s="214"/>
      <c r="AO61" s="214"/>
      <c r="AP61" s="214"/>
      <c r="AQ61" s="215"/>
      <c r="AR61" s="216" t="s">
        <v>3</v>
      </c>
      <c r="AS61" s="217"/>
      <c r="AT61" s="217"/>
      <c r="AU61" s="217"/>
      <c r="AV61" s="217"/>
      <c r="AW61" s="217"/>
      <c r="AX61" s="217"/>
      <c r="AY61" s="218"/>
    </row>
    <row r="62" spans="1:51" ht="20" customHeight="1" x14ac:dyDescent="0.2">
      <c r="A62" s="9" t="s">
        <v>45</v>
      </c>
      <c r="B62" s="166"/>
      <c r="C62" s="166"/>
      <c r="D62" s="166"/>
      <c r="E62" s="166"/>
      <c r="F62" s="166"/>
      <c r="G62" s="166"/>
      <c r="H62" s="166"/>
      <c r="I62" s="167"/>
      <c r="J62" s="168"/>
      <c r="K62" s="168"/>
      <c r="L62" s="168"/>
      <c r="M62" s="168"/>
      <c r="N62" s="169"/>
      <c r="O62" s="169"/>
      <c r="P62" s="169"/>
      <c r="Q62" s="170"/>
      <c r="R62" s="170"/>
      <c r="S62" s="170"/>
      <c r="T62" s="170"/>
      <c r="U62" s="170"/>
      <c r="V62" s="170"/>
      <c r="W62" s="170"/>
      <c r="X62" s="170"/>
      <c r="Y62" s="142"/>
      <c r="Z62" s="142"/>
      <c r="AA62" s="142"/>
      <c r="AB62" s="143"/>
      <c r="AC62" s="143"/>
      <c r="AD62" s="142"/>
      <c r="AE62" s="142"/>
      <c r="AF62" s="142"/>
      <c r="AG62" s="169"/>
      <c r="AH62" s="169"/>
      <c r="AI62" s="169"/>
      <c r="AJ62" s="170"/>
      <c r="AK62" s="170"/>
      <c r="AL62" s="170"/>
      <c r="AM62" s="170"/>
      <c r="AN62" s="170"/>
      <c r="AO62" s="170"/>
      <c r="AP62" s="170"/>
      <c r="AQ62" s="170"/>
      <c r="AR62" s="171"/>
      <c r="AS62" s="171"/>
      <c r="AT62" s="171"/>
      <c r="AU62" s="171"/>
      <c r="AV62" s="171"/>
      <c r="AW62" s="171"/>
      <c r="AX62" s="171"/>
      <c r="AY62" s="171"/>
    </row>
  </sheetData>
  <mergeCells count="463">
    <mergeCell ref="A1:AA2"/>
    <mergeCell ref="AC1:BA2"/>
    <mergeCell ref="A6:C7"/>
    <mergeCell ref="E6:O7"/>
    <mergeCell ref="P6:U7"/>
    <mergeCell ref="V6:AA7"/>
    <mergeCell ref="AB6:AG7"/>
    <mergeCell ref="AH6:AM7"/>
    <mergeCell ref="AN6:AQ7"/>
    <mergeCell ref="AR6:AU7"/>
    <mergeCell ref="AV6:AY7"/>
    <mergeCell ref="AZ6:BN7"/>
    <mergeCell ref="BO6:BR7"/>
    <mergeCell ref="A8:C9"/>
    <mergeCell ref="E8:O9"/>
    <mergeCell ref="P8:U9"/>
    <mergeCell ref="V8:AA8"/>
    <mergeCell ref="AB8:AG8"/>
    <mergeCell ref="AH8:AM8"/>
    <mergeCell ref="AN8:AQ9"/>
    <mergeCell ref="AR8:AU9"/>
    <mergeCell ref="AV8:AY9"/>
    <mergeCell ref="AZ8:BN9"/>
    <mergeCell ref="BO8:BR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10:C11"/>
    <mergeCell ref="E10:O11"/>
    <mergeCell ref="P10:U10"/>
    <mergeCell ref="V10:AA11"/>
    <mergeCell ref="AB10:AG10"/>
    <mergeCell ref="AH10:AM10"/>
    <mergeCell ref="AF11:AG11"/>
    <mergeCell ref="AN10:AQ11"/>
    <mergeCell ref="AR10:AU11"/>
    <mergeCell ref="AV10:AY11"/>
    <mergeCell ref="AZ10:BN11"/>
    <mergeCell ref="BO10:BR11"/>
    <mergeCell ref="P11:Q11"/>
    <mergeCell ref="R11:S11"/>
    <mergeCell ref="T11:U11"/>
    <mergeCell ref="AB11:AC11"/>
    <mergeCell ref="AD11:AE11"/>
    <mergeCell ref="AH11:AI11"/>
    <mergeCell ref="AJ11:AK11"/>
    <mergeCell ref="AL11:AM11"/>
    <mergeCell ref="A12:C13"/>
    <mergeCell ref="E12:O13"/>
    <mergeCell ref="P12:U12"/>
    <mergeCell ref="V12:AA12"/>
    <mergeCell ref="AB12:AG13"/>
    <mergeCell ref="AH12:AM12"/>
    <mergeCell ref="Z13:AA13"/>
    <mergeCell ref="AN12:AQ13"/>
    <mergeCell ref="AR12:AU13"/>
    <mergeCell ref="AV12:AY13"/>
    <mergeCell ref="AZ12:BN13"/>
    <mergeCell ref="BO12:BR13"/>
    <mergeCell ref="P13:Q13"/>
    <mergeCell ref="R13:S13"/>
    <mergeCell ref="T13:U13"/>
    <mergeCell ref="V13:W13"/>
    <mergeCell ref="X13:Y13"/>
    <mergeCell ref="AH13:AI13"/>
    <mergeCell ref="AJ13:AK13"/>
    <mergeCell ref="AL13:AM13"/>
    <mergeCell ref="A14:C15"/>
    <mergeCell ref="E14:O15"/>
    <mergeCell ref="P14:U14"/>
    <mergeCell ref="V14:AA14"/>
    <mergeCell ref="AB14:AG14"/>
    <mergeCell ref="AH14:AM15"/>
    <mergeCell ref="Z15:AA15"/>
    <mergeCell ref="AN14:AQ15"/>
    <mergeCell ref="AR14:AU15"/>
    <mergeCell ref="BO14:BR15"/>
    <mergeCell ref="P15:Q15"/>
    <mergeCell ref="R15:S15"/>
    <mergeCell ref="T15:U15"/>
    <mergeCell ref="V15:W15"/>
    <mergeCell ref="X15:Y15"/>
    <mergeCell ref="AB15:AC15"/>
    <mergeCell ref="AD15:AE15"/>
    <mergeCell ref="AF15:AG15"/>
    <mergeCell ref="P17:U18"/>
    <mergeCell ref="V17:AA18"/>
    <mergeCell ref="AB17:AG18"/>
    <mergeCell ref="AH17:AM18"/>
    <mergeCell ref="AN17:AQ18"/>
    <mergeCell ref="AR17:AU18"/>
    <mergeCell ref="AV17:AY18"/>
    <mergeCell ref="AV14:AY15"/>
    <mergeCell ref="AZ14:BN15"/>
    <mergeCell ref="AZ17:BN18"/>
    <mergeCell ref="BO17:BR18"/>
    <mergeCell ref="A19:C20"/>
    <mergeCell ref="E19:O20"/>
    <mergeCell ref="P19:U20"/>
    <mergeCell ref="V19:AA19"/>
    <mergeCell ref="AB19:AG19"/>
    <mergeCell ref="AH19:AM19"/>
    <mergeCell ref="AF20:AG20"/>
    <mergeCell ref="AH20:AI20"/>
    <mergeCell ref="AJ20:AK20"/>
    <mergeCell ref="AL20:AM20"/>
    <mergeCell ref="AN19:AQ20"/>
    <mergeCell ref="AR19:AU20"/>
    <mergeCell ref="AV19:AY20"/>
    <mergeCell ref="AZ19:BN20"/>
    <mergeCell ref="BO19:BR20"/>
    <mergeCell ref="V20:W20"/>
    <mergeCell ref="X20:Y20"/>
    <mergeCell ref="Z20:AA20"/>
    <mergeCell ref="AB20:AC20"/>
    <mergeCell ref="AD20:AE20"/>
    <mergeCell ref="A17:C18"/>
    <mergeCell ref="E17:O18"/>
    <mergeCell ref="A21:C22"/>
    <mergeCell ref="E21:O22"/>
    <mergeCell ref="P21:U21"/>
    <mergeCell ref="V21:AA22"/>
    <mergeCell ref="AB21:AG21"/>
    <mergeCell ref="AH21:AM21"/>
    <mergeCell ref="AF22:AG22"/>
    <mergeCell ref="AH22:AI22"/>
    <mergeCell ref="AJ22:AK22"/>
    <mergeCell ref="AL22:AM22"/>
    <mergeCell ref="AN21:AQ22"/>
    <mergeCell ref="AR21:AU22"/>
    <mergeCell ref="AV21:AY22"/>
    <mergeCell ref="AZ21:BN22"/>
    <mergeCell ref="BO21:BR22"/>
    <mergeCell ref="P22:Q22"/>
    <mergeCell ref="R22:S22"/>
    <mergeCell ref="T22:U22"/>
    <mergeCell ref="AB22:AC22"/>
    <mergeCell ref="AD22:AE22"/>
    <mergeCell ref="A23:C24"/>
    <mergeCell ref="E23:O24"/>
    <mergeCell ref="P23:U23"/>
    <mergeCell ref="V23:AA23"/>
    <mergeCell ref="AB23:AG24"/>
    <mergeCell ref="AH23:AM23"/>
    <mergeCell ref="Z24:AA24"/>
    <mergeCell ref="AH24:AI24"/>
    <mergeCell ref="AJ24:AK24"/>
    <mergeCell ref="AL24:AM24"/>
    <mergeCell ref="AN23:AQ24"/>
    <mergeCell ref="AR23:AU24"/>
    <mergeCell ref="AV23:AY24"/>
    <mergeCell ref="AZ23:BN24"/>
    <mergeCell ref="BO23:BR24"/>
    <mergeCell ref="P24:Q24"/>
    <mergeCell ref="R24:S24"/>
    <mergeCell ref="T24:U24"/>
    <mergeCell ref="V24:W24"/>
    <mergeCell ref="X24:Y24"/>
    <mergeCell ref="AZ25:BN26"/>
    <mergeCell ref="BO25:BR26"/>
    <mergeCell ref="P26:Q26"/>
    <mergeCell ref="R26:S26"/>
    <mergeCell ref="T26:U26"/>
    <mergeCell ref="V26:W26"/>
    <mergeCell ref="X26:Y26"/>
    <mergeCell ref="A25:C26"/>
    <mergeCell ref="E25:O26"/>
    <mergeCell ref="P25:U25"/>
    <mergeCell ref="V25:AA25"/>
    <mergeCell ref="AB25:AG25"/>
    <mergeCell ref="AH25:AM26"/>
    <mergeCell ref="Z26:AA26"/>
    <mergeCell ref="AB26:AC26"/>
    <mergeCell ref="AD26:AE26"/>
    <mergeCell ref="AF26:AG26"/>
    <mergeCell ref="P28:U29"/>
    <mergeCell ref="V28:AA29"/>
    <mergeCell ref="AB28:AG29"/>
    <mergeCell ref="AH28:AM29"/>
    <mergeCell ref="AN28:AQ29"/>
    <mergeCell ref="AR28:AU29"/>
    <mergeCell ref="AV28:AY29"/>
    <mergeCell ref="AN25:AQ26"/>
    <mergeCell ref="AR25:AU26"/>
    <mergeCell ref="AV25:AY26"/>
    <mergeCell ref="AZ28:BN29"/>
    <mergeCell ref="BO28:BR29"/>
    <mergeCell ref="A30:C31"/>
    <mergeCell ref="E30:O31"/>
    <mergeCell ref="P30:U31"/>
    <mergeCell ref="V30:AA30"/>
    <mergeCell ref="AB30:AG30"/>
    <mergeCell ref="AH30:AM30"/>
    <mergeCell ref="AN30:AQ31"/>
    <mergeCell ref="AR30:AU31"/>
    <mergeCell ref="AV30:AY31"/>
    <mergeCell ref="AZ30:BN31"/>
    <mergeCell ref="BO30:BR31"/>
    <mergeCell ref="AH31:AI31"/>
    <mergeCell ref="AJ31:AK31"/>
    <mergeCell ref="AL31:AM31"/>
    <mergeCell ref="V31:W31"/>
    <mergeCell ref="X31:Y31"/>
    <mergeCell ref="Z31:AA31"/>
    <mergeCell ref="AB31:AC31"/>
    <mergeCell ref="AD31:AE31"/>
    <mergeCell ref="AF31:AG31"/>
    <mergeCell ref="A28:C29"/>
    <mergeCell ref="E28:O29"/>
    <mergeCell ref="A32:C33"/>
    <mergeCell ref="E32:O33"/>
    <mergeCell ref="P32:U32"/>
    <mergeCell ref="V32:AA33"/>
    <mergeCell ref="AB32:AG32"/>
    <mergeCell ref="AH32:AM32"/>
    <mergeCell ref="AF33:AG33"/>
    <mergeCell ref="AH33:AI33"/>
    <mergeCell ref="AJ33:AK33"/>
    <mergeCell ref="AL33:AM33"/>
    <mergeCell ref="AN32:AQ33"/>
    <mergeCell ref="AR32:AU33"/>
    <mergeCell ref="AV32:AY33"/>
    <mergeCell ref="AZ32:BN33"/>
    <mergeCell ref="BO32:BR33"/>
    <mergeCell ref="P33:Q33"/>
    <mergeCell ref="R33:S33"/>
    <mergeCell ref="T33:U33"/>
    <mergeCell ref="AB33:AC33"/>
    <mergeCell ref="AD33:AE33"/>
    <mergeCell ref="A34:C35"/>
    <mergeCell ref="E34:O35"/>
    <mergeCell ref="P34:U34"/>
    <mergeCell ref="V34:AA34"/>
    <mergeCell ref="AB34:AG35"/>
    <mergeCell ref="AH34:AM34"/>
    <mergeCell ref="Z35:AA35"/>
    <mergeCell ref="AH35:AI35"/>
    <mergeCell ref="AJ35:AK35"/>
    <mergeCell ref="AL35:AM35"/>
    <mergeCell ref="AN34:AQ35"/>
    <mergeCell ref="AR34:AU35"/>
    <mergeCell ref="AV34:AY35"/>
    <mergeCell ref="AZ34:BN35"/>
    <mergeCell ref="BO34:BR35"/>
    <mergeCell ref="P35:Q35"/>
    <mergeCell ref="R35:S35"/>
    <mergeCell ref="T35:U35"/>
    <mergeCell ref="V35:W35"/>
    <mergeCell ref="X35:Y35"/>
    <mergeCell ref="A36:C37"/>
    <mergeCell ref="E36:O37"/>
    <mergeCell ref="P36:U36"/>
    <mergeCell ref="V36:AA36"/>
    <mergeCell ref="AB36:AG36"/>
    <mergeCell ref="AH36:AM37"/>
    <mergeCell ref="Z37:AA37"/>
    <mergeCell ref="AB37:AC37"/>
    <mergeCell ref="AD37:AE37"/>
    <mergeCell ref="AF37:AG37"/>
    <mergeCell ref="AN36:AQ37"/>
    <mergeCell ref="AR36:AU37"/>
    <mergeCell ref="AV36:AY37"/>
    <mergeCell ref="AZ36:BN37"/>
    <mergeCell ref="BO36:BR37"/>
    <mergeCell ref="P37:Q37"/>
    <mergeCell ref="R37:S37"/>
    <mergeCell ref="T37:U37"/>
    <mergeCell ref="V37:W37"/>
    <mergeCell ref="X37:Y37"/>
    <mergeCell ref="A39:AY39"/>
    <mergeCell ref="A40:M40"/>
    <mergeCell ref="N40:AQ40"/>
    <mergeCell ref="AR40:AY40"/>
    <mergeCell ref="A41:H41"/>
    <mergeCell ref="I41:M41"/>
    <mergeCell ref="N41:P41"/>
    <mergeCell ref="Q41:X41"/>
    <mergeCell ref="Y41:AA41"/>
    <mergeCell ref="AB41:AC41"/>
    <mergeCell ref="AD41:AF41"/>
    <mergeCell ref="AG41:AI41"/>
    <mergeCell ref="AJ41:AQ41"/>
    <mergeCell ref="AR41:AY41"/>
    <mergeCell ref="AR42:AY42"/>
    <mergeCell ref="A43:H43"/>
    <mergeCell ref="I43:M43"/>
    <mergeCell ref="N43:P43"/>
    <mergeCell ref="Q43:X43"/>
    <mergeCell ref="Y43:AA43"/>
    <mergeCell ref="AB43:AC43"/>
    <mergeCell ref="AD43:AF43"/>
    <mergeCell ref="AG43:AI43"/>
    <mergeCell ref="AJ43:AQ43"/>
    <mergeCell ref="AR43:AY43"/>
    <mergeCell ref="A42:H42"/>
    <mergeCell ref="I42:M42"/>
    <mergeCell ref="N42:P42"/>
    <mergeCell ref="Q42:X42"/>
    <mergeCell ref="Y42:AA42"/>
    <mergeCell ref="AB42:AC42"/>
    <mergeCell ref="AD42:AF42"/>
    <mergeCell ref="AG42:AI42"/>
    <mergeCell ref="AJ42:AQ42"/>
    <mergeCell ref="AR44:AY44"/>
    <mergeCell ref="A45:H45"/>
    <mergeCell ref="I45:M45"/>
    <mergeCell ref="N45:P45"/>
    <mergeCell ref="Q45:X45"/>
    <mergeCell ref="Y45:AA45"/>
    <mergeCell ref="AB45:AC45"/>
    <mergeCell ref="AD45:AF45"/>
    <mergeCell ref="AG45:AI45"/>
    <mergeCell ref="AJ45:AQ45"/>
    <mergeCell ref="AR45:AY45"/>
    <mergeCell ref="A44:H44"/>
    <mergeCell ref="I44:M44"/>
    <mergeCell ref="N44:P44"/>
    <mergeCell ref="Q44:X44"/>
    <mergeCell ref="Y44:AA44"/>
    <mergeCell ref="AB44:AC44"/>
    <mergeCell ref="AD44:AF44"/>
    <mergeCell ref="AG44:AI44"/>
    <mergeCell ref="AJ44:AQ44"/>
    <mergeCell ref="AR46:AY46"/>
    <mergeCell ref="A47:H47"/>
    <mergeCell ref="I47:M47"/>
    <mergeCell ref="N47:P47"/>
    <mergeCell ref="Q47:X47"/>
    <mergeCell ref="Y47:AA47"/>
    <mergeCell ref="AB47:AC47"/>
    <mergeCell ref="AD47:AF47"/>
    <mergeCell ref="AG47:AI47"/>
    <mergeCell ref="AJ47:AQ47"/>
    <mergeCell ref="AR47:AY47"/>
    <mergeCell ref="A46:H46"/>
    <mergeCell ref="I46:M46"/>
    <mergeCell ref="N46:P46"/>
    <mergeCell ref="Q46:X46"/>
    <mergeCell ref="Y46:AA46"/>
    <mergeCell ref="AB46:AC46"/>
    <mergeCell ref="AD46:AF46"/>
    <mergeCell ref="AG46:AI46"/>
    <mergeCell ref="AJ46:AQ46"/>
    <mergeCell ref="AR48:AY48"/>
    <mergeCell ref="A49:H49"/>
    <mergeCell ref="I49:M49"/>
    <mergeCell ref="N49:P49"/>
    <mergeCell ref="Q49:X49"/>
    <mergeCell ref="Y49:AA49"/>
    <mergeCell ref="AB49:AC49"/>
    <mergeCell ref="AD49:AF49"/>
    <mergeCell ref="AG49:AI49"/>
    <mergeCell ref="AJ49:AQ49"/>
    <mergeCell ref="AR49:AY49"/>
    <mergeCell ref="A48:H48"/>
    <mergeCell ref="I48:M48"/>
    <mergeCell ref="N48:P48"/>
    <mergeCell ref="Q48:X48"/>
    <mergeCell ref="Y48:AA48"/>
    <mergeCell ref="AB48:AC48"/>
    <mergeCell ref="AD48:AF48"/>
    <mergeCell ref="AG48:AI48"/>
    <mergeCell ref="AJ48:AQ48"/>
    <mergeCell ref="A51:AY51"/>
    <mergeCell ref="A52:M52"/>
    <mergeCell ref="N52:AQ52"/>
    <mergeCell ref="AR52:AY52"/>
    <mergeCell ref="A53:H53"/>
    <mergeCell ref="I53:M53"/>
    <mergeCell ref="N53:P53"/>
    <mergeCell ref="Q53:X53"/>
    <mergeCell ref="Y53:AA53"/>
    <mergeCell ref="AB53:AC53"/>
    <mergeCell ref="AD53:AF53"/>
    <mergeCell ref="AG53:AI53"/>
    <mergeCell ref="AJ53:AQ53"/>
    <mergeCell ref="AR53:AY53"/>
    <mergeCell ref="AR54:AY54"/>
    <mergeCell ref="A55:H55"/>
    <mergeCell ref="I55:M55"/>
    <mergeCell ref="N55:P55"/>
    <mergeCell ref="Q55:X55"/>
    <mergeCell ref="Y55:AA55"/>
    <mergeCell ref="AB55:AC55"/>
    <mergeCell ref="AD55:AF55"/>
    <mergeCell ref="AG55:AI55"/>
    <mergeCell ref="AJ55:AQ55"/>
    <mergeCell ref="AR55:AY55"/>
    <mergeCell ref="A54:H54"/>
    <mergeCell ref="I54:M54"/>
    <mergeCell ref="N54:P54"/>
    <mergeCell ref="Q54:X54"/>
    <mergeCell ref="Y54:AA54"/>
    <mergeCell ref="AB54:AC54"/>
    <mergeCell ref="AD54:AF54"/>
    <mergeCell ref="AG54:AI54"/>
    <mergeCell ref="AJ54:AQ54"/>
    <mergeCell ref="AR56:AY56"/>
    <mergeCell ref="A57:H57"/>
    <mergeCell ref="I57:M57"/>
    <mergeCell ref="N57:P57"/>
    <mergeCell ref="Q57:X57"/>
    <mergeCell ref="Y57:AA57"/>
    <mergeCell ref="AB57:AC57"/>
    <mergeCell ref="AD57:AF57"/>
    <mergeCell ref="AG57:AI57"/>
    <mergeCell ref="AJ57:AQ57"/>
    <mergeCell ref="AR57:AY57"/>
    <mergeCell ref="A56:H56"/>
    <mergeCell ref="I56:M56"/>
    <mergeCell ref="N56:P56"/>
    <mergeCell ref="Q56:X56"/>
    <mergeCell ref="Y56:AA56"/>
    <mergeCell ref="AB56:AC56"/>
    <mergeCell ref="AD56:AF56"/>
    <mergeCell ref="AG56:AI56"/>
    <mergeCell ref="AJ56:AQ56"/>
    <mergeCell ref="AR58:AY58"/>
    <mergeCell ref="A59:H59"/>
    <mergeCell ref="I59:M59"/>
    <mergeCell ref="N59:P59"/>
    <mergeCell ref="Q59:X59"/>
    <mergeCell ref="Y59:AA59"/>
    <mergeCell ref="AB59:AC59"/>
    <mergeCell ref="AD59:AF59"/>
    <mergeCell ref="AG59:AI59"/>
    <mergeCell ref="AJ59:AQ59"/>
    <mergeCell ref="AR59:AY59"/>
    <mergeCell ref="A58:H58"/>
    <mergeCell ref="I58:M58"/>
    <mergeCell ref="N58:P58"/>
    <mergeCell ref="Q58:X58"/>
    <mergeCell ref="Y58:AA58"/>
    <mergeCell ref="AB58:AC58"/>
    <mergeCell ref="AD58:AF58"/>
    <mergeCell ref="AG58:AI58"/>
    <mergeCell ref="AJ58:AQ58"/>
    <mergeCell ref="AD61:AF61"/>
    <mergeCell ref="AG61:AI61"/>
    <mergeCell ref="AJ61:AQ61"/>
    <mergeCell ref="AR61:AY61"/>
    <mergeCell ref="AD60:AF60"/>
    <mergeCell ref="AG60:AI60"/>
    <mergeCell ref="AJ60:AQ60"/>
    <mergeCell ref="AR60:AY60"/>
    <mergeCell ref="A60:H60"/>
    <mergeCell ref="I60:M60"/>
    <mergeCell ref="N60:P60"/>
    <mergeCell ref="Q60:X60"/>
    <mergeCell ref="Y60:AA60"/>
    <mergeCell ref="AB60:AC60"/>
    <mergeCell ref="A61:H61"/>
    <mergeCell ref="I61:M61"/>
    <mergeCell ref="N61:P61"/>
    <mergeCell ref="Q61:X61"/>
    <mergeCell ref="Y61:AA61"/>
    <mergeCell ref="AB61:AC61"/>
  </mergeCells>
  <phoneticPr fontId="33"/>
  <printOptions horizontalCentered="1"/>
  <pageMargins left="0.39370078740157483" right="0.39370078740157483" top="0.55118110236220474" bottom="0.74803149606299213" header="0" footer="0"/>
  <pageSetup paperSize="9" scale="76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I38"/>
  <sheetViews>
    <sheetView zoomScale="110" zoomScaleNormal="110" workbookViewId="0"/>
  </sheetViews>
  <sheetFormatPr defaultColWidth="1.81640625" defaultRowHeight="13" x14ac:dyDescent="0.2"/>
  <sheetData>
    <row r="1" spans="1:61" ht="13.5" customHeight="1" x14ac:dyDescent="0.2">
      <c r="A1" s="60"/>
      <c r="B1" s="177" t="s">
        <v>64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61"/>
      <c r="AC1" s="481" t="s">
        <v>65</v>
      </c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19"/>
    </row>
    <row r="2" spans="1:61" ht="13.5" customHeight="1" x14ac:dyDescent="0.2">
      <c r="A2" s="60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6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19"/>
    </row>
    <row r="3" spans="1:61" ht="17.5" x14ac:dyDescent="0.2">
      <c r="A3" s="60"/>
      <c r="B3" s="64" t="s">
        <v>93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3" t="s">
        <v>131</v>
      </c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 t="s">
        <v>55</v>
      </c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</row>
    <row r="4" spans="1:61" ht="15" customHeight="1" x14ac:dyDescent="0.2">
      <c r="A4" s="60"/>
      <c r="B4" s="64" t="s">
        <v>111</v>
      </c>
      <c r="C4" s="65"/>
      <c r="D4" s="65"/>
      <c r="E4" s="65"/>
      <c r="F4" s="66"/>
      <c r="G4" s="66"/>
      <c r="H4" s="66"/>
      <c r="I4" s="66"/>
      <c r="J4" s="66"/>
      <c r="K4" s="66"/>
      <c r="L4" s="66"/>
      <c r="M4" s="66"/>
      <c r="N4" s="60"/>
      <c r="O4" s="66"/>
      <c r="P4" s="66"/>
      <c r="Q4" s="66"/>
      <c r="R4" s="66"/>
      <c r="S4" s="66"/>
      <c r="T4" s="66"/>
      <c r="U4" s="66"/>
      <c r="V4" s="67"/>
      <c r="W4" s="67"/>
      <c r="X4" s="67"/>
      <c r="Y4" s="67"/>
      <c r="Z4" s="67"/>
      <c r="AA4" s="67"/>
      <c r="AB4" s="67"/>
      <c r="AC4" s="67"/>
      <c r="AD4" s="60" t="s">
        <v>57</v>
      </c>
      <c r="AE4" s="67"/>
      <c r="AF4" s="67"/>
      <c r="AG4" s="67"/>
      <c r="AH4" s="67"/>
      <c r="AI4" s="67"/>
      <c r="AJ4" s="67"/>
      <c r="AK4" s="67"/>
      <c r="AL4" s="67"/>
      <c r="AM4" s="68"/>
      <c r="AN4" s="141"/>
      <c r="AO4" s="141"/>
      <c r="AP4" s="141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6"/>
      <c r="BH4" s="66"/>
      <c r="BI4" s="21"/>
    </row>
    <row r="5" spans="1:61" ht="9" customHeight="1" x14ac:dyDescent="0.2">
      <c r="A5" s="6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0"/>
      <c r="U5" s="60"/>
      <c r="V5" s="60"/>
      <c r="W5" s="67"/>
      <c r="X5" s="67"/>
      <c r="Y5" s="66"/>
      <c r="Z5" s="66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138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56"/>
    </row>
    <row r="6" spans="1:61" ht="15" customHeight="1" thickBot="1" x14ac:dyDescent="0.25">
      <c r="A6" s="80"/>
      <c r="B6" s="482" t="s">
        <v>120</v>
      </c>
      <c r="C6" s="483"/>
      <c r="D6" s="483"/>
      <c r="E6" s="483"/>
      <c r="F6" s="484"/>
      <c r="G6" s="92"/>
      <c r="H6" s="66"/>
      <c r="I6" s="66"/>
      <c r="J6" s="66"/>
      <c r="K6" s="66"/>
      <c r="L6" s="66"/>
      <c r="M6" s="66"/>
      <c r="N6" s="66"/>
      <c r="O6" s="101">
        <v>2</v>
      </c>
      <c r="P6" s="101"/>
      <c r="Q6" s="101"/>
      <c r="R6" s="101"/>
      <c r="S6" s="101"/>
      <c r="T6" s="101"/>
      <c r="U6" s="101"/>
      <c r="V6" s="101"/>
      <c r="W6" s="105"/>
      <c r="X6" s="102"/>
      <c r="Y6" s="149"/>
      <c r="Z6" s="149"/>
      <c r="AA6" s="103"/>
      <c r="AB6" s="103"/>
      <c r="AC6" s="102"/>
      <c r="AD6" s="102"/>
      <c r="AE6" s="102"/>
      <c r="AF6" s="102">
        <v>0</v>
      </c>
      <c r="AG6" s="67"/>
      <c r="AH6" s="67"/>
      <c r="AI6" s="67"/>
      <c r="AJ6" s="67"/>
      <c r="AK6" s="67"/>
      <c r="AL6" s="67"/>
      <c r="AM6" s="67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</row>
    <row r="7" spans="1:61" ht="15" customHeight="1" thickTop="1" x14ac:dyDescent="0.2">
      <c r="A7" s="80"/>
      <c r="B7" s="485"/>
      <c r="C7" s="486"/>
      <c r="D7" s="486"/>
      <c r="E7" s="486"/>
      <c r="F7" s="487"/>
      <c r="G7" s="92"/>
      <c r="H7" s="66"/>
      <c r="I7" s="66"/>
      <c r="J7" s="67"/>
      <c r="K7" s="67"/>
      <c r="L7" s="67"/>
      <c r="M7" s="67"/>
      <c r="N7" s="98"/>
      <c r="O7" s="67"/>
      <c r="P7" s="67"/>
      <c r="Q7" s="67"/>
      <c r="R7" s="67"/>
      <c r="S7" s="67"/>
      <c r="T7" s="67"/>
      <c r="U7" s="67"/>
      <c r="V7" s="172" t="s">
        <v>80</v>
      </c>
      <c r="W7" s="172"/>
      <c r="X7" s="176"/>
      <c r="Y7" s="176"/>
      <c r="Z7" s="70"/>
      <c r="AA7" s="70"/>
      <c r="AB7" s="70"/>
      <c r="AC7" s="70"/>
      <c r="AD7" s="70"/>
      <c r="AE7" s="70"/>
      <c r="AF7" s="70"/>
      <c r="AG7" s="96"/>
      <c r="AH7" s="83"/>
      <c r="AI7" s="83"/>
      <c r="AJ7" s="67"/>
      <c r="AK7" s="67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</row>
    <row r="8" spans="1:61" ht="15" customHeight="1" x14ac:dyDescent="0.2">
      <c r="A8" s="60"/>
      <c r="B8" s="66"/>
      <c r="C8" s="66"/>
      <c r="D8" s="66"/>
      <c r="E8" s="66"/>
      <c r="F8" s="66"/>
      <c r="G8" s="66"/>
      <c r="H8" s="66"/>
      <c r="I8" s="66"/>
      <c r="J8" s="67"/>
      <c r="K8" s="67"/>
      <c r="L8" s="67"/>
      <c r="M8" s="67"/>
      <c r="N8" s="98"/>
      <c r="O8" s="67"/>
      <c r="P8" s="67"/>
      <c r="Q8" s="67"/>
      <c r="R8" s="67"/>
      <c r="S8" s="67"/>
      <c r="T8" s="67"/>
      <c r="U8" s="67"/>
      <c r="V8" s="173">
        <v>0.52777777777777779</v>
      </c>
      <c r="W8" s="172"/>
      <c r="X8" s="172"/>
      <c r="Y8" s="172"/>
      <c r="Z8" s="67"/>
      <c r="AA8" s="67"/>
      <c r="AB8" s="67"/>
      <c r="AC8" s="67"/>
      <c r="AD8" s="67"/>
      <c r="AE8" s="67"/>
      <c r="AF8" s="67"/>
      <c r="AG8" s="96"/>
      <c r="AH8" s="83"/>
      <c r="AI8" s="83"/>
      <c r="AJ8" s="67"/>
      <c r="AK8" s="67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</row>
    <row r="9" spans="1:61" ht="15" customHeight="1" thickBot="1" x14ac:dyDescent="0.25">
      <c r="A9" s="60"/>
      <c r="B9" s="66"/>
      <c r="C9" s="66"/>
      <c r="D9" s="66"/>
      <c r="E9" s="66"/>
      <c r="F9" s="66"/>
      <c r="G9" s="66"/>
      <c r="H9" s="66"/>
      <c r="I9" s="66"/>
      <c r="J9" s="67"/>
      <c r="K9" s="67"/>
      <c r="L9" s="67"/>
      <c r="M9" s="67"/>
      <c r="N9" s="98"/>
      <c r="O9" s="67"/>
      <c r="P9" s="67"/>
      <c r="Q9" s="102">
        <v>0</v>
      </c>
      <c r="R9" s="102"/>
      <c r="S9" s="102"/>
      <c r="T9" s="102"/>
      <c r="U9" s="102"/>
      <c r="V9" s="151"/>
      <c r="W9" s="151"/>
      <c r="X9" s="159"/>
      <c r="Y9" s="160"/>
      <c r="Z9" s="101"/>
      <c r="AA9" s="101"/>
      <c r="AB9" s="101"/>
      <c r="AC9" s="101"/>
      <c r="AD9" s="101">
        <v>9</v>
      </c>
      <c r="AE9" s="67"/>
      <c r="AF9" s="67"/>
      <c r="AG9" s="96"/>
      <c r="AH9" s="83"/>
      <c r="AI9" s="83"/>
      <c r="AJ9" s="67"/>
      <c r="AK9" s="67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</row>
    <row r="10" spans="1:61" ht="15" customHeight="1" thickTop="1" x14ac:dyDescent="0.2">
      <c r="A10" s="60"/>
      <c r="B10" s="66"/>
      <c r="C10" s="66"/>
      <c r="D10" s="66"/>
      <c r="E10" s="66"/>
      <c r="F10" s="66"/>
      <c r="G10" s="66"/>
      <c r="H10" s="66"/>
      <c r="I10" s="66"/>
      <c r="J10" s="67"/>
      <c r="K10" s="67"/>
      <c r="L10" s="67"/>
      <c r="M10" s="67"/>
      <c r="N10" s="98"/>
      <c r="O10" s="67"/>
      <c r="P10" s="67"/>
      <c r="Q10" s="152"/>
      <c r="R10" s="153"/>
      <c r="S10" s="153"/>
      <c r="T10" s="153"/>
      <c r="U10" s="153"/>
      <c r="V10" s="478" t="s">
        <v>48</v>
      </c>
      <c r="W10" s="479"/>
      <c r="X10" s="174"/>
      <c r="Y10" s="174"/>
      <c r="Z10" s="102"/>
      <c r="AA10" s="102"/>
      <c r="AB10" s="102"/>
      <c r="AC10" s="132"/>
      <c r="AD10" s="161"/>
      <c r="AE10" s="67"/>
      <c r="AF10" s="102" t="s">
        <v>155</v>
      </c>
      <c r="AG10" s="106" t="s">
        <v>156</v>
      </c>
      <c r="AH10" s="83"/>
      <c r="AI10" s="83"/>
      <c r="AJ10" s="67"/>
      <c r="AK10" s="67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</row>
    <row r="11" spans="1:61" ht="15" customHeight="1" thickBot="1" x14ac:dyDescent="0.25">
      <c r="A11" s="83"/>
      <c r="B11" s="67"/>
      <c r="C11" s="67"/>
      <c r="D11" s="67"/>
      <c r="E11" s="67"/>
      <c r="F11" s="67"/>
      <c r="G11" s="67"/>
      <c r="H11" s="67"/>
      <c r="I11" s="67"/>
      <c r="J11" s="476">
        <v>12</v>
      </c>
      <c r="K11" s="477"/>
      <c r="L11" s="101"/>
      <c r="M11" s="101"/>
      <c r="N11" s="105"/>
      <c r="O11" s="103"/>
      <c r="P11" s="103"/>
      <c r="Q11" s="150"/>
      <c r="R11" s="102">
        <v>0</v>
      </c>
      <c r="S11" s="67"/>
      <c r="T11" s="67"/>
      <c r="U11" s="67"/>
      <c r="V11" s="173">
        <v>0.52777777777777779</v>
      </c>
      <c r="W11" s="172"/>
      <c r="X11" s="172"/>
      <c r="Y11" s="172"/>
      <c r="Z11" s="67"/>
      <c r="AA11" s="67"/>
      <c r="AB11" s="67"/>
      <c r="AC11" s="102">
        <v>1</v>
      </c>
      <c r="AD11" s="108"/>
      <c r="AE11" s="157" t="s">
        <v>158</v>
      </c>
      <c r="AF11" s="103">
        <v>3</v>
      </c>
      <c r="AG11" s="107">
        <v>4</v>
      </c>
      <c r="AH11" s="158" t="s">
        <v>157</v>
      </c>
      <c r="AI11" s="101"/>
      <c r="AJ11" s="101"/>
      <c r="AK11" s="101">
        <v>1</v>
      </c>
      <c r="AL11" s="67"/>
      <c r="AM11" s="67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</row>
    <row r="12" spans="1:61" ht="15" customHeight="1" thickTop="1" x14ac:dyDescent="0.2">
      <c r="A12" s="60"/>
      <c r="B12" s="66"/>
      <c r="C12" s="66"/>
      <c r="D12" s="66"/>
      <c r="E12" s="66"/>
      <c r="F12" s="66"/>
      <c r="G12" s="66"/>
      <c r="H12" s="66"/>
      <c r="I12" s="67"/>
      <c r="J12" s="94"/>
      <c r="K12" s="60"/>
      <c r="L12" s="182" t="s">
        <v>121</v>
      </c>
      <c r="M12" s="182"/>
      <c r="N12" s="182"/>
      <c r="O12" s="483"/>
      <c r="P12" s="483"/>
      <c r="Q12" s="67"/>
      <c r="R12" s="71"/>
      <c r="S12" s="66"/>
      <c r="T12" s="66"/>
      <c r="U12" s="66"/>
      <c r="V12" s="60"/>
      <c r="W12" s="60"/>
      <c r="X12" s="60"/>
      <c r="Y12" s="60"/>
      <c r="Z12" s="66"/>
      <c r="AA12" s="66"/>
      <c r="AB12" s="75"/>
      <c r="AC12" s="147"/>
      <c r="AD12" s="66"/>
      <c r="AE12" s="483" t="s">
        <v>122</v>
      </c>
      <c r="AF12" s="483"/>
      <c r="AG12" s="182"/>
      <c r="AH12" s="182"/>
      <c r="AI12" s="182"/>
      <c r="AJ12" s="66"/>
      <c r="AK12" s="67"/>
      <c r="AL12" s="9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</row>
    <row r="13" spans="1:61" ht="15" customHeight="1" x14ac:dyDescent="0.2">
      <c r="A13" s="60"/>
      <c r="B13" s="66"/>
      <c r="C13" s="66"/>
      <c r="D13" s="66"/>
      <c r="E13" s="66"/>
      <c r="F13" s="66"/>
      <c r="G13" s="66"/>
      <c r="H13" s="66"/>
      <c r="I13" s="67"/>
      <c r="J13" s="96"/>
      <c r="K13" s="60"/>
      <c r="L13" s="480">
        <v>0.40972222222222227</v>
      </c>
      <c r="M13" s="480"/>
      <c r="N13" s="480"/>
      <c r="O13" s="480"/>
      <c r="P13" s="480"/>
      <c r="Q13" s="67"/>
      <c r="R13" s="75"/>
      <c r="S13" s="66"/>
      <c r="T13" s="66"/>
      <c r="U13" s="66"/>
      <c r="V13" s="66"/>
      <c r="W13" s="66"/>
      <c r="X13" s="66"/>
      <c r="Y13" s="66"/>
      <c r="Z13" s="66"/>
      <c r="AA13" s="66"/>
      <c r="AB13" s="75"/>
      <c r="AC13" s="66"/>
      <c r="AD13" s="66"/>
      <c r="AE13" s="480">
        <v>0.40972222222222227</v>
      </c>
      <c r="AF13" s="480"/>
      <c r="AG13" s="480"/>
      <c r="AH13" s="480"/>
      <c r="AI13" s="480"/>
      <c r="AJ13" s="66"/>
      <c r="AK13" s="67"/>
      <c r="AL13" s="9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</row>
    <row r="14" spans="1:61" ht="15" customHeight="1" x14ac:dyDescent="0.2">
      <c r="A14" s="60"/>
      <c r="B14" s="66"/>
      <c r="C14" s="66"/>
      <c r="D14" s="66"/>
      <c r="E14" s="66"/>
      <c r="F14" s="66"/>
      <c r="G14" s="66"/>
      <c r="H14" s="66"/>
      <c r="I14" s="67"/>
      <c r="J14" s="96"/>
      <c r="K14" s="66"/>
      <c r="L14" s="66"/>
      <c r="M14" s="66"/>
      <c r="N14" s="66"/>
      <c r="O14" s="66"/>
      <c r="P14" s="60"/>
      <c r="Q14" s="67"/>
      <c r="R14" s="75"/>
      <c r="S14" s="66"/>
      <c r="T14" s="66"/>
      <c r="U14" s="66"/>
      <c r="V14" s="66"/>
      <c r="W14" s="66"/>
      <c r="X14" s="66"/>
      <c r="Y14" s="66"/>
      <c r="Z14" s="66"/>
      <c r="AA14" s="66"/>
      <c r="AB14" s="75"/>
      <c r="AC14" s="66"/>
      <c r="AD14" s="66"/>
      <c r="AE14" s="60"/>
      <c r="AF14" s="92" t="s">
        <v>54</v>
      </c>
      <c r="AG14" s="92"/>
      <c r="AH14" s="92"/>
      <c r="AI14" s="92"/>
      <c r="AJ14" s="66"/>
      <c r="AK14" s="67"/>
      <c r="AL14" s="9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</row>
    <row r="15" spans="1:61" ht="15" customHeight="1" x14ac:dyDescent="0.2">
      <c r="A15" s="60"/>
      <c r="B15" s="65"/>
      <c r="C15" s="65"/>
      <c r="D15" s="65"/>
      <c r="E15" s="65"/>
      <c r="F15" s="66"/>
      <c r="G15" s="66"/>
      <c r="H15" s="66"/>
      <c r="I15" s="67"/>
      <c r="J15" s="96"/>
      <c r="K15" s="66"/>
      <c r="L15" s="66"/>
      <c r="M15" s="66"/>
      <c r="N15" s="66"/>
      <c r="O15" s="66"/>
      <c r="P15" s="60"/>
      <c r="Q15" s="67"/>
      <c r="R15" s="75"/>
      <c r="S15" s="66"/>
      <c r="T15" s="66"/>
      <c r="U15" s="60"/>
      <c r="V15" s="60"/>
      <c r="W15" s="60"/>
      <c r="X15" s="60"/>
      <c r="Y15" s="66"/>
      <c r="Z15" s="66"/>
      <c r="AA15" s="66"/>
      <c r="AB15" s="75"/>
      <c r="AC15" s="66"/>
      <c r="AD15" s="66"/>
      <c r="AE15" s="60"/>
      <c r="AF15" s="66"/>
      <c r="AG15" s="66"/>
      <c r="AH15" s="66"/>
      <c r="AI15" s="66"/>
      <c r="AJ15" s="66"/>
      <c r="AK15" s="67"/>
      <c r="AL15" s="9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</row>
    <row r="16" spans="1:61" ht="15" customHeight="1" x14ac:dyDescent="0.2">
      <c r="A16" s="60"/>
      <c r="B16" s="65"/>
      <c r="C16" s="65"/>
      <c r="D16" s="65"/>
      <c r="E16" s="65"/>
      <c r="F16" s="66"/>
      <c r="G16" s="66"/>
      <c r="H16" s="66"/>
      <c r="I16" s="67"/>
      <c r="J16" s="96"/>
      <c r="K16" s="66"/>
      <c r="L16" s="66"/>
      <c r="M16" s="66"/>
      <c r="N16" s="66"/>
      <c r="O16" s="66"/>
      <c r="P16" s="60"/>
      <c r="Q16" s="67"/>
      <c r="R16" s="75"/>
      <c r="S16" s="66"/>
      <c r="T16" s="66"/>
      <c r="U16" s="60"/>
      <c r="V16" s="60"/>
      <c r="W16" s="60"/>
      <c r="X16" s="60"/>
      <c r="Y16" s="66"/>
      <c r="Z16" s="78"/>
      <c r="AA16" s="78"/>
      <c r="AB16" s="85"/>
      <c r="AC16" s="78"/>
      <c r="AD16" s="78"/>
      <c r="AE16" s="60"/>
      <c r="AF16" s="78"/>
      <c r="AG16" s="60"/>
      <c r="AH16" s="60"/>
      <c r="AI16" s="60"/>
      <c r="AJ16" s="66"/>
      <c r="AK16" s="67"/>
      <c r="AL16" s="9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</row>
    <row r="17" spans="1:61" ht="15" customHeight="1" x14ac:dyDescent="0.2">
      <c r="A17" s="60"/>
      <c r="B17" s="65"/>
      <c r="C17" s="65"/>
      <c r="D17" s="65"/>
      <c r="E17" s="65"/>
      <c r="F17" s="66"/>
      <c r="G17" s="66"/>
      <c r="H17" s="475" t="s">
        <v>117</v>
      </c>
      <c r="I17" s="475"/>
      <c r="J17" s="475"/>
      <c r="K17" s="475"/>
      <c r="L17" s="155"/>
      <c r="M17" s="155"/>
      <c r="N17" s="155"/>
      <c r="O17" s="155"/>
      <c r="P17" s="155"/>
      <c r="Q17" s="475" t="s">
        <v>118</v>
      </c>
      <c r="R17" s="475"/>
      <c r="S17" s="475"/>
      <c r="T17" s="475"/>
      <c r="U17" s="155"/>
      <c r="V17" s="155"/>
      <c r="W17" s="155"/>
      <c r="X17" s="155"/>
      <c r="Y17" s="155"/>
      <c r="Z17" s="156"/>
      <c r="AA17" s="475" t="s">
        <v>119</v>
      </c>
      <c r="AB17" s="475"/>
      <c r="AC17" s="475"/>
      <c r="AD17" s="475"/>
      <c r="AE17" s="155"/>
      <c r="AF17" s="156"/>
      <c r="AG17" s="155"/>
      <c r="AH17" s="155"/>
      <c r="AI17" s="155"/>
      <c r="AJ17" s="475" t="s">
        <v>116</v>
      </c>
      <c r="AK17" s="475"/>
      <c r="AL17" s="475"/>
      <c r="AM17" s="475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57"/>
    </row>
    <row r="18" spans="1:61" ht="15" customHeight="1" x14ac:dyDescent="0.2">
      <c r="A18" s="60"/>
      <c r="B18" s="66"/>
      <c r="C18" s="66"/>
      <c r="D18" s="66"/>
      <c r="E18" s="66"/>
      <c r="F18" s="66"/>
      <c r="G18" s="66"/>
      <c r="H18" s="457" t="s">
        <v>178</v>
      </c>
      <c r="I18" s="458"/>
      <c r="J18" s="458"/>
      <c r="K18" s="459"/>
      <c r="L18" s="67"/>
      <c r="M18" s="67"/>
      <c r="N18" s="67"/>
      <c r="O18" s="67"/>
      <c r="P18" s="83"/>
      <c r="Q18" s="466" t="s">
        <v>179</v>
      </c>
      <c r="R18" s="467"/>
      <c r="S18" s="467"/>
      <c r="T18" s="468"/>
      <c r="U18" s="67"/>
      <c r="V18" s="67"/>
      <c r="W18" s="67"/>
      <c r="X18" s="67"/>
      <c r="Y18" s="67"/>
      <c r="Z18" s="78"/>
      <c r="AA18" s="466" t="s">
        <v>180</v>
      </c>
      <c r="AB18" s="467"/>
      <c r="AC18" s="467"/>
      <c r="AD18" s="468"/>
      <c r="AE18" s="83"/>
      <c r="AF18" s="78"/>
      <c r="AG18" s="78"/>
      <c r="AH18" s="67"/>
      <c r="AI18" s="67"/>
      <c r="AJ18" s="457" t="s">
        <v>144</v>
      </c>
      <c r="AK18" s="458"/>
      <c r="AL18" s="458"/>
      <c r="AM18" s="459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</row>
    <row r="19" spans="1:61" ht="15" customHeight="1" x14ac:dyDescent="0.2">
      <c r="A19" s="60"/>
      <c r="B19" s="66"/>
      <c r="C19" s="66"/>
      <c r="D19" s="66"/>
      <c r="E19" s="66"/>
      <c r="F19" s="66"/>
      <c r="G19" s="66"/>
      <c r="H19" s="460"/>
      <c r="I19" s="461"/>
      <c r="J19" s="461"/>
      <c r="K19" s="462"/>
      <c r="L19" s="67"/>
      <c r="M19" s="67"/>
      <c r="N19" s="67"/>
      <c r="O19" s="67"/>
      <c r="P19" s="83"/>
      <c r="Q19" s="469"/>
      <c r="R19" s="470"/>
      <c r="S19" s="470"/>
      <c r="T19" s="471"/>
      <c r="U19" s="67"/>
      <c r="V19" s="67"/>
      <c r="W19" s="67"/>
      <c r="X19" s="67"/>
      <c r="Y19" s="67"/>
      <c r="Z19" s="78"/>
      <c r="AA19" s="469"/>
      <c r="AB19" s="470"/>
      <c r="AC19" s="470"/>
      <c r="AD19" s="471"/>
      <c r="AE19" s="83"/>
      <c r="AF19" s="78"/>
      <c r="AG19" s="78"/>
      <c r="AH19" s="67"/>
      <c r="AI19" s="67"/>
      <c r="AJ19" s="460"/>
      <c r="AK19" s="461"/>
      <c r="AL19" s="461"/>
      <c r="AM19" s="462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</row>
    <row r="20" spans="1:61" ht="15" customHeight="1" x14ac:dyDescent="0.2">
      <c r="A20" s="60"/>
      <c r="B20" s="66"/>
      <c r="C20" s="66"/>
      <c r="D20" s="66"/>
      <c r="E20" s="66"/>
      <c r="F20" s="66"/>
      <c r="G20" s="66"/>
      <c r="H20" s="460"/>
      <c r="I20" s="461"/>
      <c r="J20" s="461"/>
      <c r="K20" s="462"/>
      <c r="L20" s="67"/>
      <c r="M20" s="67"/>
      <c r="N20" s="67"/>
      <c r="O20" s="67"/>
      <c r="P20" s="83"/>
      <c r="Q20" s="469"/>
      <c r="R20" s="470"/>
      <c r="S20" s="470"/>
      <c r="T20" s="471"/>
      <c r="U20" s="67"/>
      <c r="V20" s="67"/>
      <c r="W20" s="67"/>
      <c r="X20" s="67"/>
      <c r="Y20" s="67"/>
      <c r="Z20" s="78"/>
      <c r="AA20" s="469"/>
      <c r="AB20" s="470"/>
      <c r="AC20" s="470"/>
      <c r="AD20" s="471"/>
      <c r="AE20" s="83"/>
      <c r="AF20" s="78"/>
      <c r="AG20" s="78"/>
      <c r="AH20" s="67"/>
      <c r="AI20" s="67"/>
      <c r="AJ20" s="460"/>
      <c r="AK20" s="461"/>
      <c r="AL20" s="461"/>
      <c r="AM20" s="462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</row>
    <row r="21" spans="1:61" ht="15" customHeight="1" x14ac:dyDescent="0.2">
      <c r="A21" s="60"/>
      <c r="B21" s="66"/>
      <c r="C21" s="66"/>
      <c r="D21" s="66"/>
      <c r="E21" s="66"/>
      <c r="F21" s="66"/>
      <c r="G21" s="66"/>
      <c r="H21" s="460"/>
      <c r="I21" s="461"/>
      <c r="J21" s="461"/>
      <c r="K21" s="462"/>
      <c r="L21" s="67"/>
      <c r="M21" s="67"/>
      <c r="N21" s="67"/>
      <c r="O21" s="67"/>
      <c r="P21" s="83"/>
      <c r="Q21" s="469"/>
      <c r="R21" s="470"/>
      <c r="S21" s="470"/>
      <c r="T21" s="471"/>
      <c r="U21" s="67"/>
      <c r="V21" s="67"/>
      <c r="W21" s="67"/>
      <c r="X21" s="86"/>
      <c r="Y21" s="86"/>
      <c r="Z21" s="78"/>
      <c r="AA21" s="469"/>
      <c r="AB21" s="470"/>
      <c r="AC21" s="470"/>
      <c r="AD21" s="471"/>
      <c r="AE21" s="83"/>
      <c r="AF21" s="83"/>
      <c r="AG21" s="78"/>
      <c r="AH21" s="78"/>
      <c r="AI21" s="78"/>
      <c r="AJ21" s="460"/>
      <c r="AK21" s="461"/>
      <c r="AL21" s="461"/>
      <c r="AM21" s="462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</row>
    <row r="22" spans="1:61" x14ac:dyDescent="0.2">
      <c r="A22" s="60"/>
      <c r="B22" s="66"/>
      <c r="C22" s="66"/>
      <c r="D22" s="66"/>
      <c r="E22" s="66"/>
      <c r="F22" s="66"/>
      <c r="G22" s="86"/>
      <c r="H22" s="460"/>
      <c r="I22" s="461"/>
      <c r="J22" s="461"/>
      <c r="K22" s="462"/>
      <c r="L22" s="78"/>
      <c r="M22" s="86"/>
      <c r="N22" s="86"/>
      <c r="O22" s="86"/>
      <c r="P22" s="83"/>
      <c r="Q22" s="469"/>
      <c r="R22" s="470"/>
      <c r="S22" s="470"/>
      <c r="T22" s="471"/>
      <c r="U22" s="86"/>
      <c r="V22" s="86"/>
      <c r="W22" s="78"/>
      <c r="X22" s="86"/>
      <c r="Y22" s="83"/>
      <c r="Z22" s="83"/>
      <c r="AA22" s="469"/>
      <c r="AB22" s="470"/>
      <c r="AC22" s="470"/>
      <c r="AD22" s="471"/>
      <c r="AE22" s="83"/>
      <c r="AF22" s="86"/>
      <c r="AG22" s="86"/>
      <c r="AH22" s="86"/>
      <c r="AI22" s="78"/>
      <c r="AJ22" s="460"/>
      <c r="AK22" s="461"/>
      <c r="AL22" s="461"/>
      <c r="AM22" s="462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</row>
    <row r="23" spans="1:61" ht="13.5" customHeight="1" x14ac:dyDescent="0.2">
      <c r="A23" s="60"/>
      <c r="B23" s="60"/>
      <c r="C23" s="60"/>
      <c r="D23" s="60"/>
      <c r="E23" s="60"/>
      <c r="F23" s="60"/>
      <c r="G23" s="87"/>
      <c r="H23" s="460"/>
      <c r="I23" s="461"/>
      <c r="J23" s="461"/>
      <c r="K23" s="462"/>
      <c r="L23" s="78"/>
      <c r="M23" s="87"/>
      <c r="N23" s="87"/>
      <c r="O23" s="87"/>
      <c r="P23" s="83"/>
      <c r="Q23" s="469"/>
      <c r="R23" s="470"/>
      <c r="S23" s="470"/>
      <c r="T23" s="471"/>
      <c r="U23" s="87"/>
      <c r="V23" s="87"/>
      <c r="W23" s="78"/>
      <c r="X23" s="86"/>
      <c r="Y23" s="83"/>
      <c r="Z23" s="83"/>
      <c r="AA23" s="469"/>
      <c r="AB23" s="470"/>
      <c r="AC23" s="470"/>
      <c r="AD23" s="471"/>
      <c r="AE23" s="83"/>
      <c r="AF23" s="86"/>
      <c r="AG23" s="86"/>
      <c r="AH23" s="86"/>
      <c r="AI23" s="78"/>
      <c r="AJ23" s="460"/>
      <c r="AK23" s="461"/>
      <c r="AL23" s="461"/>
      <c r="AM23" s="462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</row>
    <row r="24" spans="1:61" x14ac:dyDescent="0.2">
      <c r="A24" s="60"/>
      <c r="B24" s="60"/>
      <c r="C24" s="60"/>
      <c r="D24" s="60"/>
      <c r="E24" s="60"/>
      <c r="F24" s="60"/>
      <c r="G24" s="87"/>
      <c r="H24" s="460"/>
      <c r="I24" s="461"/>
      <c r="J24" s="461"/>
      <c r="K24" s="462"/>
      <c r="L24" s="78"/>
      <c r="M24" s="87"/>
      <c r="N24" s="87"/>
      <c r="O24" s="87"/>
      <c r="P24" s="83"/>
      <c r="Q24" s="469"/>
      <c r="R24" s="470"/>
      <c r="S24" s="470"/>
      <c r="T24" s="471"/>
      <c r="U24" s="87"/>
      <c r="V24" s="87"/>
      <c r="W24" s="78"/>
      <c r="X24" s="78"/>
      <c r="Y24" s="83"/>
      <c r="Z24" s="83"/>
      <c r="AA24" s="469"/>
      <c r="AB24" s="470"/>
      <c r="AC24" s="470"/>
      <c r="AD24" s="471"/>
      <c r="AE24" s="83"/>
      <c r="AF24" s="86"/>
      <c r="AG24" s="86"/>
      <c r="AH24" s="86"/>
      <c r="AI24" s="78"/>
      <c r="AJ24" s="460"/>
      <c r="AK24" s="461"/>
      <c r="AL24" s="461"/>
      <c r="AM24" s="462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57"/>
    </row>
    <row r="25" spans="1:61" x14ac:dyDescent="0.2">
      <c r="A25" s="60"/>
      <c r="B25" s="60"/>
      <c r="C25" s="60"/>
      <c r="D25" s="60"/>
      <c r="E25" s="60"/>
      <c r="F25" s="60"/>
      <c r="G25" s="87"/>
      <c r="H25" s="463"/>
      <c r="I25" s="464"/>
      <c r="J25" s="464"/>
      <c r="K25" s="465"/>
      <c r="L25" s="78"/>
      <c r="M25" s="87"/>
      <c r="N25" s="87"/>
      <c r="O25" s="87"/>
      <c r="P25" s="83"/>
      <c r="Q25" s="472"/>
      <c r="R25" s="473"/>
      <c r="S25" s="473"/>
      <c r="T25" s="474"/>
      <c r="U25" s="87"/>
      <c r="V25" s="87"/>
      <c r="W25" s="78"/>
      <c r="X25" s="78"/>
      <c r="Y25" s="83"/>
      <c r="Z25" s="83"/>
      <c r="AA25" s="472"/>
      <c r="AB25" s="473"/>
      <c r="AC25" s="473"/>
      <c r="AD25" s="474"/>
      <c r="AE25" s="83"/>
      <c r="AF25" s="86"/>
      <c r="AG25" s="86"/>
      <c r="AH25" s="86"/>
      <c r="AI25" s="78"/>
      <c r="AJ25" s="463"/>
      <c r="AK25" s="464"/>
      <c r="AL25" s="464"/>
      <c r="AM25" s="465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57"/>
    </row>
    <row r="26" spans="1:61" x14ac:dyDescent="0.2">
      <c r="A26" s="60"/>
      <c r="B26" s="60"/>
      <c r="C26" s="60"/>
      <c r="D26" s="60"/>
      <c r="E26" s="60"/>
      <c r="F26" s="60"/>
      <c r="G26" s="87"/>
      <c r="H26" s="87"/>
      <c r="I26" s="87"/>
      <c r="J26" s="78"/>
      <c r="K26" s="78"/>
      <c r="L26" s="87"/>
      <c r="M26" s="87"/>
      <c r="N26" s="60"/>
      <c r="O26" s="60"/>
      <c r="P26" s="60"/>
      <c r="Q26" s="60"/>
      <c r="R26" s="60"/>
      <c r="S26" s="60"/>
      <c r="T26" s="87"/>
      <c r="U26" s="87"/>
      <c r="V26" s="87"/>
      <c r="W26" s="87"/>
      <c r="X26" s="78"/>
      <c r="Y26" s="83"/>
      <c r="Z26" s="83"/>
      <c r="AA26" s="87"/>
      <c r="AB26" s="87"/>
      <c r="AC26" s="87"/>
      <c r="AD26" s="87"/>
      <c r="AE26" s="83"/>
      <c r="AF26" s="83"/>
      <c r="AG26" s="83"/>
      <c r="AH26" s="83"/>
      <c r="AI26" s="88"/>
      <c r="AJ26" s="88"/>
      <c r="AK26" s="88"/>
      <c r="AL26" s="88"/>
      <c r="AM26" s="83"/>
      <c r="AN26" s="78"/>
      <c r="AO26" s="78"/>
      <c r="AP26" s="83"/>
      <c r="AQ26" s="87"/>
      <c r="AR26" s="87"/>
      <c r="AS26" s="87"/>
      <c r="AT26" s="87"/>
      <c r="AU26" s="78"/>
      <c r="AV26" s="87"/>
      <c r="AW26" s="87"/>
      <c r="AX26" s="87"/>
      <c r="AY26" s="83"/>
      <c r="AZ26" s="87"/>
      <c r="BA26" s="87"/>
      <c r="BB26" s="87"/>
      <c r="BC26" s="87"/>
      <c r="BD26" s="87"/>
      <c r="BE26" s="87"/>
      <c r="BF26" s="78"/>
      <c r="BG26" s="78"/>
      <c r="BH26" s="83"/>
      <c r="BI26" s="83"/>
    </row>
    <row r="27" spans="1:61" x14ac:dyDescent="0.2">
      <c r="A27" s="60"/>
      <c r="B27" s="60"/>
      <c r="C27" s="60"/>
      <c r="D27" s="60"/>
      <c r="E27" s="60"/>
      <c r="F27" s="60"/>
      <c r="G27" s="87"/>
      <c r="H27" s="87"/>
      <c r="I27" s="87"/>
      <c r="J27" s="78"/>
      <c r="K27" s="78"/>
      <c r="L27" s="87"/>
      <c r="M27" s="87"/>
      <c r="N27" s="60"/>
      <c r="O27" s="60"/>
      <c r="P27" s="83"/>
      <c r="Q27" s="83"/>
      <c r="R27" s="60"/>
      <c r="S27" s="60"/>
      <c r="T27" s="87"/>
      <c r="U27" s="87"/>
      <c r="V27" s="87"/>
      <c r="W27" s="87"/>
      <c r="X27" s="78"/>
      <c r="Y27" s="83"/>
      <c r="Z27" s="83"/>
      <c r="AA27" s="87"/>
      <c r="AB27" s="87"/>
      <c r="AC27" s="87"/>
      <c r="AD27" s="87"/>
      <c r="AE27" s="83"/>
      <c r="AF27" s="83"/>
      <c r="AG27" s="83"/>
      <c r="AH27" s="83"/>
      <c r="AI27" s="88"/>
      <c r="AJ27" s="88"/>
      <c r="AK27" s="88"/>
      <c r="AL27" s="88"/>
      <c r="AM27" s="83"/>
      <c r="AN27" s="78"/>
      <c r="AO27" s="78"/>
      <c r="AP27" s="83"/>
      <c r="AQ27" s="87"/>
      <c r="AR27" s="87"/>
      <c r="AS27" s="87"/>
      <c r="AT27" s="87"/>
      <c r="AU27" s="78"/>
      <c r="AV27" s="87"/>
      <c r="AW27" s="87"/>
      <c r="AX27" s="87"/>
      <c r="AY27" s="83"/>
      <c r="AZ27" s="87"/>
      <c r="BA27" s="87"/>
      <c r="BB27" s="87"/>
      <c r="BC27" s="87"/>
      <c r="BD27" s="87"/>
      <c r="BE27" s="87"/>
      <c r="BF27" s="78"/>
      <c r="BG27" s="78"/>
      <c r="BH27" s="83"/>
      <c r="BI27" s="83"/>
    </row>
    <row r="28" spans="1:61" x14ac:dyDescent="0.2">
      <c r="A28" s="60"/>
      <c r="B28" s="451" t="s">
        <v>174</v>
      </c>
      <c r="C28" s="452"/>
      <c r="D28" s="452"/>
      <c r="E28" s="452"/>
      <c r="F28" s="453"/>
      <c r="G28" s="87"/>
      <c r="H28" s="87"/>
      <c r="I28" s="87"/>
      <c r="J28" s="78"/>
      <c r="K28" s="78"/>
      <c r="L28" s="87"/>
      <c r="M28" s="87"/>
      <c r="N28" s="60"/>
      <c r="O28" s="60"/>
      <c r="P28" s="60"/>
      <c r="Q28" s="60"/>
      <c r="R28" s="60"/>
      <c r="S28" s="60"/>
      <c r="T28" s="87"/>
      <c r="U28" s="87"/>
      <c r="V28" s="87"/>
      <c r="W28" s="87"/>
      <c r="X28" s="78"/>
      <c r="Y28" s="83"/>
      <c r="Z28" s="83"/>
      <c r="AA28" s="87"/>
      <c r="AB28" s="87"/>
      <c r="AC28" s="87"/>
      <c r="AD28" s="87"/>
      <c r="AE28" s="83"/>
      <c r="AF28" s="83"/>
      <c r="AG28" s="83"/>
      <c r="AH28" s="83"/>
      <c r="AI28" s="88"/>
      <c r="AJ28" s="88"/>
      <c r="AK28" s="88"/>
      <c r="AL28" s="88"/>
      <c r="AM28" s="83"/>
      <c r="AN28" s="78"/>
      <c r="AO28" s="78"/>
      <c r="AP28" s="83"/>
      <c r="AQ28" s="87"/>
      <c r="AR28" s="87"/>
      <c r="AS28" s="87"/>
      <c r="AT28" s="87"/>
      <c r="AU28" s="78"/>
      <c r="AV28" s="87"/>
      <c r="AW28" s="87"/>
      <c r="AX28" s="87"/>
      <c r="AY28" s="83"/>
      <c r="AZ28" s="87"/>
      <c r="BA28" s="87"/>
      <c r="BB28" s="87"/>
      <c r="BC28" s="87"/>
      <c r="BD28" s="87"/>
      <c r="BE28" s="87"/>
      <c r="BF28" s="78"/>
      <c r="BG28" s="78"/>
      <c r="BH28" s="83"/>
      <c r="BI28" s="36"/>
    </row>
    <row r="29" spans="1:61" x14ac:dyDescent="0.2">
      <c r="A29" s="60"/>
      <c r="B29" s="454"/>
      <c r="C29" s="455"/>
      <c r="D29" s="455"/>
      <c r="E29" s="455"/>
      <c r="F29" s="456"/>
      <c r="G29" s="87"/>
      <c r="H29" s="87"/>
      <c r="I29" s="87"/>
      <c r="J29" s="78"/>
      <c r="K29" s="78"/>
      <c r="L29" s="87"/>
      <c r="M29" s="87"/>
      <c r="N29" s="60"/>
      <c r="O29" s="60"/>
      <c r="P29" s="60"/>
      <c r="Q29" s="60"/>
      <c r="R29" s="60"/>
      <c r="S29" s="60"/>
      <c r="T29" s="87"/>
      <c r="U29" s="87"/>
      <c r="V29" s="87"/>
      <c r="W29" s="87"/>
      <c r="X29" s="78"/>
      <c r="Y29" s="83"/>
      <c r="Z29" s="83"/>
      <c r="AA29" s="87"/>
      <c r="AB29" s="87"/>
      <c r="AC29" s="87"/>
      <c r="AD29" s="87"/>
      <c r="AE29" s="83"/>
      <c r="AF29" s="83"/>
      <c r="AG29" s="83"/>
      <c r="AH29" s="83"/>
      <c r="AI29" s="88"/>
      <c r="AJ29" s="88"/>
      <c r="AK29" s="88"/>
      <c r="AL29" s="88"/>
      <c r="AM29" s="83"/>
      <c r="AN29" s="78"/>
      <c r="AO29" s="78"/>
      <c r="AP29" s="83"/>
      <c r="AQ29" s="87"/>
      <c r="AR29" s="87"/>
      <c r="AS29" s="87"/>
      <c r="AT29" s="87"/>
      <c r="AU29" s="78"/>
      <c r="AV29" s="87"/>
      <c r="AW29" s="87"/>
      <c r="AX29" s="87"/>
      <c r="AY29" s="83"/>
      <c r="AZ29" s="87"/>
      <c r="BA29" s="87"/>
      <c r="BB29" s="87"/>
      <c r="BC29" s="87"/>
      <c r="BD29" s="87"/>
      <c r="BE29" s="87"/>
      <c r="BF29" s="78"/>
      <c r="BG29" s="78"/>
      <c r="BH29" s="83"/>
      <c r="BI29" s="83"/>
    </row>
    <row r="30" spans="1:61" ht="7.2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</row>
    <row r="31" spans="1:61" x14ac:dyDescent="0.2">
      <c r="A31" s="498" t="s">
        <v>11</v>
      </c>
      <c r="B31" s="499"/>
      <c r="C31" s="499"/>
      <c r="D31" s="144"/>
      <c r="E31" s="499" t="s">
        <v>0</v>
      </c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501" t="str">
        <f>D32</f>
        <v>ＦＣブルーストライカーズ</v>
      </c>
      <c r="Q31" s="501"/>
      <c r="R31" s="501"/>
      <c r="S31" s="501"/>
      <c r="T31" s="501"/>
      <c r="U31" s="501"/>
      <c r="V31" s="501" t="str">
        <f>D34</f>
        <v>おにしデビルス</v>
      </c>
      <c r="W31" s="501"/>
      <c r="X31" s="501"/>
      <c r="Y31" s="501"/>
      <c r="Z31" s="501"/>
      <c r="AA31" s="501"/>
      <c r="AB31" s="501" t="str">
        <f>D36</f>
        <v>美九里ＦＣ</v>
      </c>
      <c r="AC31" s="501"/>
      <c r="AD31" s="501"/>
      <c r="AE31" s="501"/>
      <c r="AF31" s="501"/>
      <c r="AG31" s="501"/>
      <c r="AH31" s="488" t="s">
        <v>7</v>
      </c>
      <c r="AI31" s="488"/>
      <c r="AJ31" s="488"/>
      <c r="AK31" s="488"/>
      <c r="AL31" s="488" t="s">
        <v>9</v>
      </c>
      <c r="AM31" s="488"/>
      <c r="AN31" s="488"/>
      <c r="AO31" s="488"/>
      <c r="AP31" s="488" t="s">
        <v>13</v>
      </c>
      <c r="AQ31" s="488"/>
      <c r="AR31" s="488"/>
      <c r="AS31" s="488"/>
      <c r="AT31" s="488" t="s">
        <v>2</v>
      </c>
      <c r="AU31" s="488"/>
      <c r="AV31" s="488"/>
      <c r="AW31" s="488"/>
      <c r="AX31" s="488" t="s">
        <v>10</v>
      </c>
      <c r="AY31" s="488"/>
      <c r="AZ31" s="488"/>
      <c r="BA31" s="489"/>
      <c r="BB31" s="60"/>
      <c r="BC31" s="60"/>
      <c r="BD31" s="60"/>
      <c r="BE31" s="60"/>
      <c r="BF31" s="60"/>
      <c r="BG31" s="60"/>
      <c r="BH31" s="60"/>
      <c r="BI31" s="60"/>
    </row>
    <row r="32" spans="1:61" ht="16" x14ac:dyDescent="0.2">
      <c r="A32" s="490">
        <v>1</v>
      </c>
      <c r="B32" s="491"/>
      <c r="C32" s="491"/>
      <c r="D32" s="503" t="s">
        <v>145</v>
      </c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5"/>
      <c r="P32" s="492"/>
      <c r="Q32" s="493"/>
      <c r="R32" s="493"/>
      <c r="S32" s="493"/>
      <c r="T32" s="493"/>
      <c r="U32" s="494"/>
      <c r="V32" s="495"/>
      <c r="W32" s="496"/>
      <c r="X32" s="496"/>
      <c r="Y32" s="496"/>
      <c r="Z32" s="496"/>
      <c r="AA32" s="497"/>
      <c r="AB32" s="495"/>
      <c r="AC32" s="496"/>
      <c r="AD32" s="496"/>
      <c r="AE32" s="496"/>
      <c r="AF32" s="496"/>
      <c r="AG32" s="497"/>
      <c r="AH32" s="500">
        <v>6</v>
      </c>
      <c r="AI32" s="500"/>
      <c r="AJ32" s="500"/>
      <c r="AK32" s="500"/>
      <c r="AL32" s="500">
        <v>14</v>
      </c>
      <c r="AM32" s="500"/>
      <c r="AN32" s="500"/>
      <c r="AO32" s="500"/>
      <c r="AP32" s="500">
        <v>2</v>
      </c>
      <c r="AQ32" s="500"/>
      <c r="AR32" s="500"/>
      <c r="AS32" s="500"/>
      <c r="AT32" s="509">
        <f>AL32-AP32</f>
        <v>12</v>
      </c>
      <c r="AU32" s="509"/>
      <c r="AV32" s="509"/>
      <c r="AW32" s="509"/>
      <c r="AX32" s="500">
        <v>5</v>
      </c>
      <c r="AY32" s="500"/>
      <c r="AZ32" s="500"/>
      <c r="BA32" s="502"/>
      <c r="BB32" s="60"/>
      <c r="BC32" s="60"/>
      <c r="BD32" s="60"/>
      <c r="BE32" s="60"/>
      <c r="BF32" s="60"/>
      <c r="BG32" s="60"/>
      <c r="BH32" s="60"/>
      <c r="BI32" s="60"/>
    </row>
    <row r="33" spans="1:61" ht="16" x14ac:dyDescent="0.2">
      <c r="A33" s="490"/>
      <c r="B33" s="491"/>
      <c r="C33" s="491"/>
      <c r="D33" s="506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8"/>
      <c r="P33" s="492"/>
      <c r="Q33" s="493"/>
      <c r="R33" s="493"/>
      <c r="S33" s="493"/>
      <c r="T33" s="493"/>
      <c r="U33" s="494"/>
      <c r="V33" s="378">
        <v>12</v>
      </c>
      <c r="W33" s="359"/>
      <c r="X33" s="359" t="s">
        <v>15</v>
      </c>
      <c r="Y33" s="359"/>
      <c r="Z33" s="359">
        <v>1</v>
      </c>
      <c r="AA33" s="360"/>
      <c r="AB33" s="378">
        <v>2</v>
      </c>
      <c r="AC33" s="359"/>
      <c r="AD33" s="359" t="s">
        <v>15</v>
      </c>
      <c r="AE33" s="359"/>
      <c r="AF33" s="359">
        <v>1</v>
      </c>
      <c r="AG33" s="360"/>
      <c r="AH33" s="500"/>
      <c r="AI33" s="500"/>
      <c r="AJ33" s="500"/>
      <c r="AK33" s="500"/>
      <c r="AL33" s="500"/>
      <c r="AM33" s="500"/>
      <c r="AN33" s="500"/>
      <c r="AO33" s="500"/>
      <c r="AP33" s="500"/>
      <c r="AQ33" s="500"/>
      <c r="AR33" s="500"/>
      <c r="AS33" s="500"/>
      <c r="AT33" s="509"/>
      <c r="AU33" s="509"/>
      <c r="AV33" s="509"/>
      <c r="AW33" s="509"/>
      <c r="AX33" s="500"/>
      <c r="AY33" s="500"/>
      <c r="AZ33" s="500"/>
      <c r="BA33" s="502"/>
      <c r="BB33" s="60"/>
      <c r="BC33" s="60"/>
      <c r="BD33" s="60"/>
      <c r="BE33" s="60"/>
      <c r="BF33" s="60"/>
      <c r="BG33" s="60"/>
      <c r="BH33" s="60"/>
      <c r="BI33" s="60"/>
    </row>
    <row r="34" spans="1:61" ht="16.25" customHeight="1" x14ac:dyDescent="0.2">
      <c r="A34" s="490">
        <v>2</v>
      </c>
      <c r="B34" s="491"/>
      <c r="C34" s="491"/>
      <c r="D34" s="503" t="s">
        <v>150</v>
      </c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5"/>
      <c r="P34" s="495"/>
      <c r="Q34" s="496"/>
      <c r="R34" s="496"/>
      <c r="S34" s="496"/>
      <c r="T34" s="496"/>
      <c r="U34" s="497"/>
      <c r="V34" s="510"/>
      <c r="W34" s="511"/>
      <c r="X34" s="511"/>
      <c r="Y34" s="511"/>
      <c r="Z34" s="511"/>
      <c r="AA34" s="512"/>
      <c r="AB34" s="516"/>
      <c r="AC34" s="496"/>
      <c r="AD34" s="496"/>
      <c r="AE34" s="496"/>
      <c r="AF34" s="496"/>
      <c r="AG34" s="497"/>
      <c r="AH34" s="500">
        <v>0</v>
      </c>
      <c r="AI34" s="500"/>
      <c r="AJ34" s="500"/>
      <c r="AK34" s="500"/>
      <c r="AL34" s="500">
        <v>1</v>
      </c>
      <c r="AM34" s="500"/>
      <c r="AN34" s="500"/>
      <c r="AO34" s="500"/>
      <c r="AP34" s="500">
        <v>18</v>
      </c>
      <c r="AQ34" s="500"/>
      <c r="AR34" s="500"/>
      <c r="AS34" s="500"/>
      <c r="AT34" s="509">
        <f>AL34-AP34</f>
        <v>-17</v>
      </c>
      <c r="AU34" s="509"/>
      <c r="AV34" s="509"/>
      <c r="AW34" s="509"/>
      <c r="AX34" s="500">
        <v>7</v>
      </c>
      <c r="AY34" s="500"/>
      <c r="AZ34" s="500"/>
      <c r="BA34" s="502"/>
      <c r="BB34" s="60"/>
      <c r="BC34" s="60"/>
      <c r="BD34" s="60"/>
      <c r="BE34" s="60"/>
      <c r="BF34" s="60"/>
      <c r="BG34" s="60"/>
      <c r="BH34" s="60"/>
      <c r="BI34" s="60"/>
    </row>
    <row r="35" spans="1:61" ht="16.25" customHeight="1" x14ac:dyDescent="0.2">
      <c r="A35" s="490"/>
      <c r="B35" s="491"/>
      <c r="C35" s="491"/>
      <c r="D35" s="506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8"/>
      <c r="P35" s="378">
        <v>1</v>
      </c>
      <c r="Q35" s="359"/>
      <c r="R35" s="359" t="s">
        <v>15</v>
      </c>
      <c r="S35" s="359"/>
      <c r="T35" s="359">
        <v>12</v>
      </c>
      <c r="U35" s="360"/>
      <c r="V35" s="513"/>
      <c r="W35" s="514"/>
      <c r="X35" s="514"/>
      <c r="Y35" s="514"/>
      <c r="Z35" s="514"/>
      <c r="AA35" s="515"/>
      <c r="AB35" s="378">
        <v>0</v>
      </c>
      <c r="AC35" s="359"/>
      <c r="AD35" s="359" t="s">
        <v>15</v>
      </c>
      <c r="AE35" s="359"/>
      <c r="AF35" s="359">
        <v>6</v>
      </c>
      <c r="AG35" s="360"/>
      <c r="AH35" s="500"/>
      <c r="AI35" s="500"/>
      <c r="AJ35" s="500"/>
      <c r="AK35" s="500"/>
      <c r="AL35" s="500"/>
      <c r="AM35" s="500"/>
      <c r="AN35" s="500"/>
      <c r="AO35" s="500"/>
      <c r="AP35" s="500"/>
      <c r="AQ35" s="500"/>
      <c r="AR35" s="500"/>
      <c r="AS35" s="500"/>
      <c r="AT35" s="509"/>
      <c r="AU35" s="509"/>
      <c r="AV35" s="509"/>
      <c r="AW35" s="509"/>
      <c r="AX35" s="500"/>
      <c r="AY35" s="500"/>
      <c r="AZ35" s="500"/>
      <c r="BA35" s="502"/>
      <c r="BB35" s="60"/>
      <c r="BC35" s="60"/>
      <c r="BD35" s="60"/>
      <c r="BE35" s="60"/>
      <c r="BF35" s="60"/>
      <c r="BG35" s="60"/>
      <c r="BH35" s="60"/>
      <c r="BI35" s="60"/>
    </row>
    <row r="36" spans="1:61" ht="16" x14ac:dyDescent="0.2">
      <c r="A36" s="490">
        <v>3</v>
      </c>
      <c r="B36" s="491"/>
      <c r="C36" s="491"/>
      <c r="D36" s="503" t="s">
        <v>181</v>
      </c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5"/>
      <c r="P36" s="495"/>
      <c r="Q36" s="496"/>
      <c r="R36" s="496"/>
      <c r="S36" s="496"/>
      <c r="T36" s="496"/>
      <c r="U36" s="497"/>
      <c r="V36" s="495"/>
      <c r="W36" s="496"/>
      <c r="X36" s="496"/>
      <c r="Y36" s="496"/>
      <c r="Z36" s="496"/>
      <c r="AA36" s="497"/>
      <c r="AB36" s="492"/>
      <c r="AC36" s="493"/>
      <c r="AD36" s="493"/>
      <c r="AE36" s="493"/>
      <c r="AF36" s="493"/>
      <c r="AG36" s="493"/>
      <c r="AH36" s="525">
        <v>3</v>
      </c>
      <c r="AI36" s="526"/>
      <c r="AJ36" s="527"/>
      <c r="AK36" s="500"/>
      <c r="AL36" s="500">
        <v>7</v>
      </c>
      <c r="AM36" s="500"/>
      <c r="AN36" s="500"/>
      <c r="AO36" s="500"/>
      <c r="AP36" s="500">
        <v>2</v>
      </c>
      <c r="AQ36" s="500"/>
      <c r="AR36" s="500"/>
      <c r="AS36" s="500"/>
      <c r="AT36" s="509">
        <f>AL36-AP36</f>
        <v>5</v>
      </c>
      <c r="AU36" s="509"/>
      <c r="AV36" s="509"/>
      <c r="AW36" s="509"/>
      <c r="AX36" s="500">
        <v>6</v>
      </c>
      <c r="AY36" s="500"/>
      <c r="AZ36" s="500"/>
      <c r="BA36" s="502"/>
      <c r="BB36" s="60"/>
      <c r="BC36" s="60"/>
      <c r="BD36" s="60"/>
      <c r="BE36" s="60"/>
      <c r="BF36" s="60"/>
      <c r="BG36" s="60"/>
      <c r="BH36" s="60"/>
      <c r="BI36" s="60"/>
    </row>
    <row r="37" spans="1:61" ht="16" x14ac:dyDescent="0.2">
      <c r="A37" s="517"/>
      <c r="B37" s="518"/>
      <c r="C37" s="518"/>
      <c r="D37" s="522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4"/>
      <c r="P37" s="321">
        <v>1</v>
      </c>
      <c r="Q37" s="322"/>
      <c r="R37" s="322" t="s">
        <v>15</v>
      </c>
      <c r="S37" s="322"/>
      <c r="T37" s="322">
        <v>2</v>
      </c>
      <c r="U37" s="349"/>
      <c r="V37" s="321">
        <v>6</v>
      </c>
      <c r="W37" s="322"/>
      <c r="X37" s="322" t="s">
        <v>15</v>
      </c>
      <c r="Y37" s="322"/>
      <c r="Z37" s="322">
        <v>0</v>
      </c>
      <c r="AA37" s="349"/>
      <c r="AB37" s="519"/>
      <c r="AC37" s="520"/>
      <c r="AD37" s="520"/>
      <c r="AE37" s="520"/>
      <c r="AF37" s="520"/>
      <c r="AG37" s="521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529"/>
      <c r="AU37" s="529"/>
      <c r="AV37" s="529"/>
      <c r="AW37" s="529"/>
      <c r="AX37" s="528"/>
      <c r="AY37" s="528"/>
      <c r="AZ37" s="528"/>
      <c r="BA37" s="530"/>
      <c r="BB37" s="60"/>
      <c r="BC37" s="60"/>
      <c r="BD37" s="60"/>
      <c r="BE37" s="60"/>
      <c r="BF37" s="60"/>
      <c r="BG37" s="60"/>
      <c r="BH37" s="60"/>
      <c r="BI37" s="60"/>
    </row>
    <row r="38" spans="1:6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146"/>
      <c r="W38" s="83"/>
      <c r="X38" s="60"/>
      <c r="Y38" s="60"/>
      <c r="Z38" s="60"/>
      <c r="AA38" s="60"/>
      <c r="AB38" s="83"/>
      <c r="AC38" s="83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</row>
  </sheetData>
  <mergeCells count="79">
    <mergeCell ref="AX36:BA37"/>
    <mergeCell ref="AX34:BA35"/>
    <mergeCell ref="A36:C37"/>
    <mergeCell ref="P36:U36"/>
    <mergeCell ref="V36:AA36"/>
    <mergeCell ref="AB36:AG37"/>
    <mergeCell ref="Z37:AA37"/>
    <mergeCell ref="D36:O37"/>
    <mergeCell ref="P37:Q37"/>
    <mergeCell ref="R37:S37"/>
    <mergeCell ref="T37:U37"/>
    <mergeCell ref="V37:W37"/>
    <mergeCell ref="X37:Y37"/>
    <mergeCell ref="AH36:AK37"/>
    <mergeCell ref="AL36:AO37"/>
    <mergeCell ref="AP36:AS37"/>
    <mergeCell ref="AT36:AW37"/>
    <mergeCell ref="AT32:AW33"/>
    <mergeCell ref="A34:C35"/>
    <mergeCell ref="P34:U34"/>
    <mergeCell ref="V34:AA35"/>
    <mergeCell ref="AB34:AG34"/>
    <mergeCell ref="AF35:AG35"/>
    <mergeCell ref="P35:Q35"/>
    <mergeCell ref="R35:S35"/>
    <mergeCell ref="T35:U35"/>
    <mergeCell ref="AB35:AC35"/>
    <mergeCell ref="AD35:AE35"/>
    <mergeCell ref="AH34:AK35"/>
    <mergeCell ref="AL34:AO35"/>
    <mergeCell ref="AP34:AS35"/>
    <mergeCell ref="AT34:AW35"/>
    <mergeCell ref="AF33:AG33"/>
    <mergeCell ref="D32:O33"/>
    <mergeCell ref="D34:O35"/>
    <mergeCell ref="AL32:AO33"/>
    <mergeCell ref="AP32:AS33"/>
    <mergeCell ref="V33:W33"/>
    <mergeCell ref="X33:Y33"/>
    <mergeCell ref="Z33:AA33"/>
    <mergeCell ref="AB33:AC33"/>
    <mergeCell ref="AD33:AE33"/>
    <mergeCell ref="AP31:AS31"/>
    <mergeCell ref="AT31:AW31"/>
    <mergeCell ref="AX31:BA31"/>
    <mergeCell ref="A32:C33"/>
    <mergeCell ref="P32:U33"/>
    <mergeCell ref="V32:AA32"/>
    <mergeCell ref="AB32:AG32"/>
    <mergeCell ref="A31:C31"/>
    <mergeCell ref="E31:O31"/>
    <mergeCell ref="AH32:AK33"/>
    <mergeCell ref="P31:U31"/>
    <mergeCell ref="V31:AA31"/>
    <mergeCell ref="AB31:AG31"/>
    <mergeCell ref="AH31:AK31"/>
    <mergeCell ref="AL31:AO31"/>
    <mergeCell ref="AX32:BA33"/>
    <mergeCell ref="B1:AA2"/>
    <mergeCell ref="AC1:BH2"/>
    <mergeCell ref="B6:F7"/>
    <mergeCell ref="L12:P12"/>
    <mergeCell ref="V11:Y11"/>
    <mergeCell ref="AE12:AI12"/>
    <mergeCell ref="AJ17:AM17"/>
    <mergeCell ref="V7:Y7"/>
    <mergeCell ref="J11:K11"/>
    <mergeCell ref="V10:Y10"/>
    <mergeCell ref="V8:Y8"/>
    <mergeCell ref="L13:P13"/>
    <mergeCell ref="AE13:AI13"/>
    <mergeCell ref="H17:K17"/>
    <mergeCell ref="Q17:T17"/>
    <mergeCell ref="AA17:AD17"/>
    <mergeCell ref="B28:F29"/>
    <mergeCell ref="H18:K25"/>
    <mergeCell ref="Q18:T25"/>
    <mergeCell ref="AA18:AD25"/>
    <mergeCell ref="AJ18:AM25"/>
  </mergeCells>
  <phoneticPr fontId="33"/>
  <pageMargins left="0.23622047244094491" right="0.23622047244094491" top="0.74803149606299213" bottom="0.74803149606299213" header="0.31496062992125984" footer="0.31496062992125984"/>
  <pageSetup paperSize="9" scale="95" firstPageNumber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DZ23"/>
  <sheetViews>
    <sheetView topLeftCell="A4" zoomScaleNormal="100" zoomScaleSheetLayoutView="110" workbookViewId="0">
      <selection activeCell="A9" sqref="A9:H9"/>
    </sheetView>
  </sheetViews>
  <sheetFormatPr defaultColWidth="1.6328125" defaultRowHeight="17" customHeight="1" x14ac:dyDescent="0.2"/>
  <cols>
    <col min="1" max="3" width="1.6328125" style="1" bestFit="1" customWidth="1"/>
    <col min="4" max="4" width="9.08984375" style="1" hidden="1" customWidth="1"/>
    <col min="5" max="53" width="1.6328125" style="1" bestFit="1" customWidth="1"/>
    <col min="54" max="55" width="4.81640625" style="1" hidden="1" customWidth="1"/>
    <col min="56" max="56" width="9.08984375" style="1" hidden="1" customWidth="1"/>
    <col min="57" max="57" width="6.36328125" style="1" hidden="1" customWidth="1"/>
    <col min="58" max="58" width="6" style="1" hidden="1" customWidth="1"/>
    <col min="59" max="59" width="5.90625" style="1" hidden="1" customWidth="1"/>
    <col min="60" max="62" width="9.08984375" style="1" hidden="1" customWidth="1"/>
    <col min="63" max="63" width="9.6328125" style="1" hidden="1" customWidth="1"/>
    <col min="64" max="64" width="9.08984375" style="1" hidden="1" customWidth="1"/>
    <col min="65" max="65" width="1.6328125" style="1" customWidth="1"/>
    <col min="66" max="16384" width="1.6328125" style="1"/>
  </cols>
  <sheetData>
    <row r="1" spans="1:130" ht="17" customHeight="1" x14ac:dyDescent="0.2">
      <c r="A1" s="449" t="s">
        <v>172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2"/>
      <c r="AC1" s="450" t="s">
        <v>58</v>
      </c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130" ht="17" customHeight="1" x14ac:dyDescent="0.2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130" ht="17" customHeight="1" x14ac:dyDescent="0.2">
      <c r="A3" s="1" t="s">
        <v>173</v>
      </c>
      <c r="X3" s="59" t="s">
        <v>131</v>
      </c>
    </row>
    <row r="4" spans="1:130" ht="17" customHeight="1" x14ac:dyDescent="0.2">
      <c r="A4" s="1" t="s">
        <v>111</v>
      </c>
    </row>
    <row r="6" spans="1:130" ht="20" customHeight="1" x14ac:dyDescent="0.2">
      <c r="A6" s="567" t="s">
        <v>33</v>
      </c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568"/>
      <c r="AL6" s="568"/>
      <c r="AM6" s="568"/>
      <c r="AN6" s="568"/>
      <c r="AO6" s="568"/>
      <c r="AP6" s="568"/>
      <c r="AQ6" s="568"/>
      <c r="AR6" s="568"/>
      <c r="AS6" s="568"/>
      <c r="AT6" s="568"/>
      <c r="AU6" s="568"/>
      <c r="AV6" s="568"/>
      <c r="AW6" s="568"/>
      <c r="AX6" s="568"/>
      <c r="AY6" s="569"/>
    </row>
    <row r="7" spans="1:130" ht="20" customHeight="1" x14ac:dyDescent="0.2">
      <c r="A7" s="570" t="s">
        <v>34</v>
      </c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 t="s">
        <v>35</v>
      </c>
      <c r="O7" s="571"/>
      <c r="P7" s="571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571"/>
      <c r="AC7" s="571"/>
      <c r="AD7" s="571"/>
      <c r="AE7" s="571"/>
      <c r="AF7" s="571"/>
      <c r="AG7" s="571"/>
      <c r="AH7" s="571"/>
      <c r="AI7" s="571"/>
      <c r="AJ7" s="571"/>
      <c r="AK7" s="571"/>
      <c r="AL7" s="571"/>
      <c r="AM7" s="571"/>
      <c r="AN7" s="571"/>
      <c r="AO7" s="571"/>
      <c r="AP7" s="571"/>
      <c r="AQ7" s="571"/>
      <c r="AR7" s="571" t="s">
        <v>1</v>
      </c>
      <c r="AS7" s="571"/>
      <c r="AT7" s="571"/>
      <c r="AU7" s="571"/>
      <c r="AV7" s="571"/>
      <c r="AW7" s="571"/>
      <c r="AX7" s="571"/>
      <c r="AY7" s="572"/>
    </row>
    <row r="8" spans="1:130" ht="20" customHeight="1" x14ac:dyDescent="0.2">
      <c r="A8" s="574"/>
      <c r="B8" s="575"/>
      <c r="C8" s="575"/>
      <c r="D8" s="575"/>
      <c r="E8" s="575"/>
      <c r="F8" s="575"/>
      <c r="G8" s="575"/>
      <c r="H8" s="575"/>
      <c r="I8" s="576"/>
      <c r="J8" s="577"/>
      <c r="K8" s="577"/>
      <c r="L8" s="577"/>
      <c r="M8" s="578"/>
      <c r="N8" s="579"/>
      <c r="O8" s="580"/>
      <c r="P8" s="580"/>
      <c r="Q8" s="581"/>
      <c r="R8" s="581"/>
      <c r="S8" s="581"/>
      <c r="T8" s="581"/>
      <c r="U8" s="581"/>
      <c r="V8" s="581"/>
      <c r="W8" s="581"/>
      <c r="X8" s="581"/>
      <c r="Y8" s="582"/>
      <c r="Z8" s="582"/>
      <c r="AA8" s="582"/>
      <c r="AB8" s="583" t="s">
        <v>15</v>
      </c>
      <c r="AC8" s="583"/>
      <c r="AD8" s="582"/>
      <c r="AE8" s="582"/>
      <c r="AF8" s="582"/>
      <c r="AG8" s="580"/>
      <c r="AH8" s="580"/>
      <c r="AI8" s="580"/>
      <c r="AJ8" s="581"/>
      <c r="AK8" s="581"/>
      <c r="AL8" s="581"/>
      <c r="AM8" s="581"/>
      <c r="AN8" s="581"/>
      <c r="AO8" s="581"/>
      <c r="AP8" s="581"/>
      <c r="AQ8" s="584"/>
      <c r="AR8" s="585"/>
      <c r="AS8" s="585"/>
      <c r="AT8" s="585"/>
      <c r="AU8" s="585"/>
      <c r="AV8" s="585"/>
      <c r="AW8" s="585"/>
      <c r="AX8" s="585"/>
      <c r="AY8" s="586"/>
    </row>
    <row r="9" spans="1:130" ht="20" customHeight="1" x14ac:dyDescent="0.2">
      <c r="A9" s="553" t="s">
        <v>37</v>
      </c>
      <c r="B9" s="554"/>
      <c r="C9" s="554"/>
      <c r="D9" s="554"/>
      <c r="E9" s="554"/>
      <c r="F9" s="554"/>
      <c r="G9" s="554"/>
      <c r="H9" s="554"/>
      <c r="I9" s="555">
        <v>0.40972222222222227</v>
      </c>
      <c r="J9" s="556"/>
      <c r="K9" s="556"/>
      <c r="L9" s="556"/>
      <c r="M9" s="557"/>
      <c r="N9" s="558"/>
      <c r="O9" s="559"/>
      <c r="P9" s="559"/>
      <c r="Q9" s="560" t="s">
        <v>178</v>
      </c>
      <c r="R9" s="560"/>
      <c r="S9" s="560"/>
      <c r="T9" s="560"/>
      <c r="U9" s="560"/>
      <c r="V9" s="560"/>
      <c r="W9" s="560"/>
      <c r="X9" s="560"/>
      <c r="Y9" s="561"/>
      <c r="Z9" s="561"/>
      <c r="AA9" s="561"/>
      <c r="AB9" s="562" t="s">
        <v>15</v>
      </c>
      <c r="AC9" s="562"/>
      <c r="AD9" s="561"/>
      <c r="AE9" s="561"/>
      <c r="AF9" s="561"/>
      <c r="AG9" s="559"/>
      <c r="AH9" s="559"/>
      <c r="AI9" s="559"/>
      <c r="AJ9" s="587" t="s">
        <v>182</v>
      </c>
      <c r="AK9" s="587"/>
      <c r="AL9" s="587"/>
      <c r="AM9" s="587"/>
      <c r="AN9" s="587"/>
      <c r="AO9" s="587"/>
      <c r="AP9" s="587"/>
      <c r="AQ9" s="588"/>
      <c r="AR9" s="531" t="s">
        <v>3</v>
      </c>
      <c r="AS9" s="531"/>
      <c r="AT9" s="531"/>
      <c r="AU9" s="531"/>
      <c r="AV9" s="531"/>
      <c r="AW9" s="531"/>
      <c r="AX9" s="531"/>
      <c r="AY9" s="532"/>
    </row>
    <row r="10" spans="1:130" ht="20" customHeight="1" x14ac:dyDescent="0.2">
      <c r="A10" s="574"/>
      <c r="B10" s="575"/>
      <c r="C10" s="575"/>
      <c r="D10" s="575"/>
      <c r="E10" s="575"/>
      <c r="F10" s="575"/>
      <c r="G10" s="575"/>
      <c r="H10" s="575"/>
      <c r="I10" s="576"/>
      <c r="J10" s="577"/>
      <c r="K10" s="577"/>
      <c r="L10" s="577"/>
      <c r="M10" s="578"/>
      <c r="N10" s="579"/>
      <c r="O10" s="580"/>
      <c r="P10" s="580"/>
      <c r="Q10" s="581"/>
      <c r="R10" s="581"/>
      <c r="S10" s="581"/>
      <c r="T10" s="581"/>
      <c r="U10" s="581"/>
      <c r="V10" s="581"/>
      <c r="W10" s="581"/>
      <c r="X10" s="581"/>
      <c r="Y10" s="582"/>
      <c r="Z10" s="582"/>
      <c r="AA10" s="582"/>
      <c r="AB10" s="583" t="s">
        <v>15</v>
      </c>
      <c r="AC10" s="583"/>
      <c r="AD10" s="582"/>
      <c r="AE10" s="582"/>
      <c r="AF10" s="582"/>
      <c r="AG10" s="580"/>
      <c r="AH10" s="580"/>
      <c r="AI10" s="580"/>
      <c r="AJ10" s="581"/>
      <c r="AK10" s="581"/>
      <c r="AL10" s="581"/>
      <c r="AM10" s="581"/>
      <c r="AN10" s="581"/>
      <c r="AO10" s="581"/>
      <c r="AP10" s="581"/>
      <c r="AQ10" s="584"/>
      <c r="AR10" s="585"/>
      <c r="AS10" s="585"/>
      <c r="AT10" s="585"/>
      <c r="AU10" s="585"/>
      <c r="AV10" s="585"/>
      <c r="AW10" s="585"/>
      <c r="AX10" s="585"/>
      <c r="AY10" s="586"/>
    </row>
    <row r="11" spans="1:130" ht="20" customHeight="1" x14ac:dyDescent="0.2">
      <c r="A11" s="553"/>
      <c r="B11" s="554"/>
      <c r="C11" s="554"/>
      <c r="D11" s="554"/>
      <c r="E11" s="554"/>
      <c r="F11" s="554"/>
      <c r="G11" s="554"/>
      <c r="H11" s="554"/>
      <c r="I11" s="555"/>
      <c r="J11" s="556"/>
      <c r="K11" s="556"/>
      <c r="L11" s="556"/>
      <c r="M11" s="557"/>
      <c r="N11" s="558"/>
      <c r="O11" s="559"/>
      <c r="P11" s="559"/>
      <c r="Q11" s="560"/>
      <c r="R11" s="560"/>
      <c r="S11" s="560"/>
      <c r="T11" s="560"/>
      <c r="U11" s="560"/>
      <c r="V11" s="560"/>
      <c r="W11" s="560"/>
      <c r="X11" s="560"/>
      <c r="Y11" s="561"/>
      <c r="Z11" s="561"/>
      <c r="AA11" s="561"/>
      <c r="AB11" s="562" t="s">
        <v>15</v>
      </c>
      <c r="AC11" s="562"/>
      <c r="AD11" s="561"/>
      <c r="AE11" s="561"/>
      <c r="AF11" s="561"/>
      <c r="AG11" s="559"/>
      <c r="AH11" s="559"/>
      <c r="AI11" s="559"/>
      <c r="AJ11" s="560"/>
      <c r="AK11" s="560"/>
      <c r="AL11" s="560"/>
      <c r="AM11" s="560"/>
      <c r="AN11" s="560"/>
      <c r="AO11" s="560"/>
      <c r="AP11" s="560"/>
      <c r="AQ11" s="563"/>
      <c r="AR11" s="531"/>
      <c r="AS11" s="531"/>
      <c r="AT11" s="531"/>
      <c r="AU11" s="531"/>
      <c r="AV11" s="531"/>
      <c r="AW11" s="531"/>
      <c r="AX11" s="531"/>
      <c r="AY11" s="532"/>
    </row>
    <row r="12" spans="1:130" ht="20" customHeight="1" x14ac:dyDescent="0.2">
      <c r="A12" s="574"/>
      <c r="B12" s="575"/>
      <c r="C12" s="575"/>
      <c r="D12" s="575"/>
      <c r="E12" s="575"/>
      <c r="F12" s="575"/>
      <c r="G12" s="575"/>
      <c r="H12" s="575"/>
      <c r="I12" s="576"/>
      <c r="J12" s="577"/>
      <c r="K12" s="577"/>
      <c r="L12" s="577"/>
      <c r="M12" s="578"/>
      <c r="N12" s="579"/>
      <c r="O12" s="580"/>
      <c r="P12" s="580"/>
      <c r="Q12" s="581"/>
      <c r="R12" s="581"/>
      <c r="S12" s="581"/>
      <c r="T12" s="581"/>
      <c r="U12" s="581"/>
      <c r="V12" s="581"/>
      <c r="W12" s="581"/>
      <c r="X12" s="581"/>
      <c r="Y12" s="582"/>
      <c r="Z12" s="582"/>
      <c r="AA12" s="582"/>
      <c r="AB12" s="583" t="s">
        <v>15</v>
      </c>
      <c r="AC12" s="583"/>
      <c r="AD12" s="582"/>
      <c r="AE12" s="582"/>
      <c r="AF12" s="582"/>
      <c r="AG12" s="580"/>
      <c r="AH12" s="580"/>
      <c r="AI12" s="580"/>
      <c r="AJ12" s="581"/>
      <c r="AK12" s="581"/>
      <c r="AL12" s="581"/>
      <c r="AM12" s="581"/>
      <c r="AN12" s="581"/>
      <c r="AO12" s="581"/>
      <c r="AP12" s="581"/>
      <c r="AQ12" s="584"/>
      <c r="AR12" s="585"/>
      <c r="AS12" s="585"/>
      <c r="AT12" s="585"/>
      <c r="AU12" s="585"/>
      <c r="AV12" s="585"/>
      <c r="AW12" s="585"/>
      <c r="AX12" s="585"/>
      <c r="AY12" s="586"/>
    </row>
    <row r="13" spans="1:130" ht="20" customHeight="1" x14ac:dyDescent="0.2">
      <c r="A13" s="536" t="s">
        <v>44</v>
      </c>
      <c r="B13" s="537"/>
      <c r="C13" s="537"/>
      <c r="D13" s="537"/>
      <c r="E13" s="537"/>
      <c r="F13" s="537"/>
      <c r="G13" s="537"/>
      <c r="H13" s="537"/>
      <c r="I13" s="538">
        <v>0.52777777777777779</v>
      </c>
      <c r="J13" s="539"/>
      <c r="K13" s="539"/>
      <c r="L13" s="539"/>
      <c r="M13" s="540"/>
      <c r="N13" s="541"/>
      <c r="O13" s="542"/>
      <c r="P13" s="542"/>
      <c r="Q13" s="543" t="s">
        <v>168</v>
      </c>
      <c r="R13" s="543"/>
      <c r="S13" s="543"/>
      <c r="T13" s="543"/>
      <c r="U13" s="543"/>
      <c r="V13" s="543"/>
      <c r="W13" s="543"/>
      <c r="X13" s="543"/>
      <c r="Y13" s="544"/>
      <c r="Z13" s="544"/>
      <c r="AA13" s="544"/>
      <c r="AB13" s="545" t="s">
        <v>15</v>
      </c>
      <c r="AC13" s="545"/>
      <c r="AD13" s="544"/>
      <c r="AE13" s="544"/>
      <c r="AF13" s="544"/>
      <c r="AG13" s="542"/>
      <c r="AH13" s="542"/>
      <c r="AI13" s="542"/>
      <c r="AJ13" s="543" t="s">
        <v>169</v>
      </c>
      <c r="AK13" s="543"/>
      <c r="AL13" s="543"/>
      <c r="AM13" s="543"/>
      <c r="AN13" s="543"/>
      <c r="AO13" s="543"/>
      <c r="AP13" s="543"/>
      <c r="AQ13" s="546"/>
      <c r="AR13" s="565" t="s">
        <v>3</v>
      </c>
      <c r="AS13" s="565"/>
      <c r="AT13" s="565"/>
      <c r="AU13" s="565"/>
      <c r="AV13" s="565"/>
      <c r="AW13" s="565"/>
      <c r="AX13" s="565"/>
      <c r="AY13" s="566"/>
    </row>
    <row r="14" spans="1:130" ht="20" customHeight="1" x14ac:dyDescent="0.2">
      <c r="DZ14" s="6"/>
    </row>
    <row r="15" spans="1:130" ht="20" customHeight="1" x14ac:dyDescent="0.2">
      <c r="A15" s="567" t="s">
        <v>59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8"/>
      <c r="AP15" s="568"/>
      <c r="AQ15" s="568"/>
      <c r="AR15" s="568"/>
      <c r="AS15" s="568"/>
      <c r="AT15" s="568"/>
      <c r="AU15" s="568"/>
      <c r="AV15" s="568"/>
      <c r="AW15" s="568"/>
      <c r="AX15" s="568"/>
      <c r="AY15" s="569"/>
    </row>
    <row r="16" spans="1:130" ht="20" customHeight="1" x14ac:dyDescent="0.2">
      <c r="A16" s="570" t="s">
        <v>34</v>
      </c>
      <c r="B16" s="571"/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 t="s">
        <v>35</v>
      </c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571"/>
      <c r="AP16" s="571"/>
      <c r="AQ16" s="571"/>
      <c r="AR16" s="571" t="s">
        <v>1</v>
      </c>
      <c r="AS16" s="571"/>
      <c r="AT16" s="571"/>
      <c r="AU16" s="571"/>
      <c r="AV16" s="571"/>
      <c r="AW16" s="571"/>
      <c r="AX16" s="571"/>
      <c r="AY16" s="572"/>
    </row>
    <row r="17" spans="1:82" ht="20" customHeight="1" x14ac:dyDescent="0.2">
      <c r="A17" s="268" t="s">
        <v>18</v>
      </c>
      <c r="B17" s="269"/>
      <c r="C17" s="269"/>
      <c r="D17" s="269"/>
      <c r="E17" s="269"/>
      <c r="F17" s="269"/>
      <c r="G17" s="269"/>
      <c r="H17" s="269"/>
      <c r="I17" s="270">
        <v>0.375</v>
      </c>
      <c r="J17" s="533"/>
      <c r="K17" s="533"/>
      <c r="L17" s="533"/>
      <c r="M17" s="534"/>
      <c r="N17" s="278"/>
      <c r="O17" s="279"/>
      <c r="P17" s="279"/>
      <c r="Q17" s="564" t="str">
        <f>'Bクラス　２日目'!D32</f>
        <v>ＦＣブルーストライカーズ</v>
      </c>
      <c r="R17" s="564"/>
      <c r="S17" s="564"/>
      <c r="T17" s="564"/>
      <c r="U17" s="564"/>
      <c r="V17" s="564"/>
      <c r="W17" s="564"/>
      <c r="X17" s="564"/>
      <c r="Y17" s="275"/>
      <c r="Z17" s="275"/>
      <c r="AA17" s="275"/>
      <c r="AB17" s="276" t="s">
        <v>15</v>
      </c>
      <c r="AC17" s="276"/>
      <c r="AD17" s="275"/>
      <c r="AE17" s="275"/>
      <c r="AF17" s="275"/>
      <c r="AG17" s="279"/>
      <c r="AH17" s="279"/>
      <c r="AI17" s="279"/>
      <c r="AJ17" s="535" t="str">
        <f>'Bクラス　２日目'!D34</f>
        <v>おにしデビルス</v>
      </c>
      <c r="AK17" s="535"/>
      <c r="AL17" s="535"/>
      <c r="AM17" s="535"/>
      <c r="AN17" s="535"/>
      <c r="AO17" s="535"/>
      <c r="AP17" s="535"/>
      <c r="AQ17" s="573"/>
      <c r="AR17" s="551" t="s">
        <v>3</v>
      </c>
      <c r="AS17" s="551"/>
      <c r="AT17" s="551"/>
      <c r="AU17" s="551"/>
      <c r="AV17" s="551"/>
      <c r="AW17" s="551"/>
      <c r="AX17" s="551"/>
      <c r="AY17" s="552"/>
    </row>
    <row r="18" spans="1:82" ht="20" customHeight="1" x14ac:dyDescent="0.2">
      <c r="A18" s="553" t="s">
        <v>37</v>
      </c>
      <c r="B18" s="554"/>
      <c r="C18" s="554"/>
      <c r="D18" s="554"/>
      <c r="E18" s="554"/>
      <c r="F18" s="554"/>
      <c r="G18" s="554"/>
      <c r="H18" s="554"/>
      <c r="I18" s="555">
        <v>0.40972222222222227</v>
      </c>
      <c r="J18" s="556"/>
      <c r="K18" s="556"/>
      <c r="L18" s="556"/>
      <c r="M18" s="557"/>
      <c r="N18" s="558"/>
      <c r="O18" s="559"/>
      <c r="P18" s="559"/>
      <c r="Q18" s="560" t="s">
        <v>140</v>
      </c>
      <c r="R18" s="560"/>
      <c r="S18" s="560"/>
      <c r="T18" s="560"/>
      <c r="U18" s="560"/>
      <c r="V18" s="560"/>
      <c r="W18" s="560"/>
      <c r="X18" s="560"/>
      <c r="Y18" s="561"/>
      <c r="Z18" s="561"/>
      <c r="AA18" s="561"/>
      <c r="AB18" s="562" t="s">
        <v>15</v>
      </c>
      <c r="AC18" s="562"/>
      <c r="AD18" s="561"/>
      <c r="AE18" s="561"/>
      <c r="AF18" s="561"/>
      <c r="AG18" s="559"/>
      <c r="AH18" s="559"/>
      <c r="AI18" s="559"/>
      <c r="AJ18" s="560" t="s">
        <v>144</v>
      </c>
      <c r="AK18" s="560"/>
      <c r="AL18" s="560"/>
      <c r="AM18" s="560"/>
      <c r="AN18" s="560"/>
      <c r="AO18" s="560"/>
      <c r="AP18" s="560"/>
      <c r="AQ18" s="563"/>
      <c r="AR18" s="531" t="s">
        <v>166</v>
      </c>
      <c r="AS18" s="531"/>
      <c r="AT18" s="531"/>
      <c r="AU18" s="531"/>
      <c r="AV18" s="531"/>
      <c r="AW18" s="531"/>
      <c r="AX18" s="531"/>
      <c r="AY18" s="532"/>
    </row>
    <row r="19" spans="1:82" ht="20" customHeight="1" x14ac:dyDescent="0.2">
      <c r="A19" s="268" t="s">
        <v>25</v>
      </c>
      <c r="B19" s="269"/>
      <c r="C19" s="269"/>
      <c r="D19" s="269"/>
      <c r="E19" s="269"/>
      <c r="F19" s="269"/>
      <c r="G19" s="269"/>
      <c r="H19" s="269"/>
      <c r="I19" s="270">
        <v>0.44444444444444442</v>
      </c>
      <c r="J19" s="533"/>
      <c r="K19" s="533"/>
      <c r="L19" s="533"/>
      <c r="M19" s="534"/>
      <c r="N19" s="278"/>
      <c r="O19" s="279"/>
      <c r="P19" s="279"/>
      <c r="Q19" s="564" t="str">
        <f>'Bクラス　２日目'!D32</f>
        <v>ＦＣブルーストライカーズ</v>
      </c>
      <c r="R19" s="564"/>
      <c r="S19" s="564"/>
      <c r="T19" s="564"/>
      <c r="U19" s="564"/>
      <c r="V19" s="564"/>
      <c r="W19" s="564"/>
      <c r="X19" s="564"/>
      <c r="Y19" s="275"/>
      <c r="Z19" s="275"/>
      <c r="AA19" s="275"/>
      <c r="AB19" s="276" t="s">
        <v>15</v>
      </c>
      <c r="AC19" s="276"/>
      <c r="AD19" s="275"/>
      <c r="AE19" s="275"/>
      <c r="AF19" s="275"/>
      <c r="AG19" s="279"/>
      <c r="AH19" s="279"/>
      <c r="AI19" s="279"/>
      <c r="AJ19" s="549" t="str">
        <f>'Bクラス　２日目'!D36</f>
        <v>美九里ＦＣ</v>
      </c>
      <c r="AK19" s="549"/>
      <c r="AL19" s="549"/>
      <c r="AM19" s="549"/>
      <c r="AN19" s="549"/>
      <c r="AO19" s="549"/>
      <c r="AP19" s="549"/>
      <c r="AQ19" s="550"/>
      <c r="AR19" s="551" t="s">
        <v>3</v>
      </c>
      <c r="AS19" s="551"/>
      <c r="AT19" s="551"/>
      <c r="AU19" s="551"/>
      <c r="AV19" s="551"/>
      <c r="AW19" s="551"/>
      <c r="AX19" s="551"/>
      <c r="AY19" s="552"/>
      <c r="BN19" s="8"/>
      <c r="BO19" s="2"/>
      <c r="BP19" s="2"/>
      <c r="BQ19" s="2"/>
      <c r="BR19" s="2"/>
      <c r="BS19" s="2"/>
      <c r="BT19" s="2"/>
      <c r="BU19" s="2"/>
      <c r="BW19" s="8"/>
      <c r="BX19" s="2"/>
      <c r="BY19" s="2"/>
      <c r="BZ19" s="2"/>
      <c r="CA19" s="2"/>
      <c r="CB19" s="2"/>
      <c r="CC19" s="2"/>
      <c r="CD19" s="2"/>
    </row>
    <row r="20" spans="1:82" ht="20" customHeight="1" x14ac:dyDescent="0.2">
      <c r="A20" s="553" t="s">
        <v>175</v>
      </c>
      <c r="B20" s="554"/>
      <c r="C20" s="554"/>
      <c r="D20" s="554"/>
      <c r="E20" s="554"/>
      <c r="F20" s="554"/>
      <c r="G20" s="554"/>
      <c r="H20" s="554"/>
      <c r="I20" s="555">
        <v>0.47916666666666669</v>
      </c>
      <c r="J20" s="556"/>
      <c r="K20" s="556"/>
      <c r="L20" s="556"/>
      <c r="M20" s="557"/>
      <c r="N20" s="558"/>
      <c r="O20" s="559"/>
      <c r="P20" s="559"/>
      <c r="Q20" s="560"/>
      <c r="R20" s="560"/>
      <c r="S20" s="560"/>
      <c r="T20" s="560"/>
      <c r="U20" s="560"/>
      <c r="V20" s="560"/>
      <c r="W20" s="560"/>
      <c r="X20" s="560"/>
      <c r="Y20" s="561"/>
      <c r="Z20" s="561"/>
      <c r="AA20" s="561"/>
      <c r="AB20" s="562" t="s">
        <v>15</v>
      </c>
      <c r="AC20" s="562"/>
      <c r="AD20" s="561"/>
      <c r="AE20" s="561"/>
      <c r="AF20" s="561"/>
      <c r="AG20" s="559"/>
      <c r="AH20" s="559"/>
      <c r="AI20" s="559"/>
      <c r="AJ20" s="560"/>
      <c r="AK20" s="560"/>
      <c r="AL20" s="560"/>
      <c r="AM20" s="560"/>
      <c r="AN20" s="560"/>
      <c r="AO20" s="560"/>
      <c r="AP20" s="560"/>
      <c r="AQ20" s="563"/>
      <c r="AR20" s="531"/>
      <c r="AS20" s="531"/>
      <c r="AT20" s="531"/>
      <c r="AU20" s="531"/>
      <c r="AV20" s="531"/>
      <c r="AW20" s="531"/>
      <c r="AX20" s="531"/>
      <c r="AY20" s="532"/>
      <c r="BN20" s="8"/>
      <c r="BO20" s="2"/>
      <c r="BP20" s="2"/>
      <c r="BQ20" s="2"/>
      <c r="BR20" s="2"/>
      <c r="BS20" s="2"/>
      <c r="BT20" s="2"/>
      <c r="BU20" s="2"/>
      <c r="BW20" s="8"/>
      <c r="BX20" s="2"/>
      <c r="BY20" s="2"/>
      <c r="BZ20" s="2"/>
      <c r="CA20" s="2"/>
      <c r="CB20" s="2"/>
      <c r="CC20" s="2"/>
      <c r="CD20" s="2"/>
    </row>
    <row r="21" spans="1:82" ht="20" customHeight="1" x14ac:dyDescent="0.2">
      <c r="A21" s="268" t="s">
        <v>41</v>
      </c>
      <c r="B21" s="269"/>
      <c r="C21" s="269"/>
      <c r="D21" s="269"/>
      <c r="E21" s="269"/>
      <c r="F21" s="269"/>
      <c r="G21" s="269"/>
      <c r="H21" s="269"/>
      <c r="I21" s="270">
        <v>0.49305555555555558</v>
      </c>
      <c r="J21" s="533"/>
      <c r="K21" s="533"/>
      <c r="L21" s="533"/>
      <c r="M21" s="534"/>
      <c r="N21" s="278"/>
      <c r="O21" s="279"/>
      <c r="P21" s="279"/>
      <c r="Q21" s="535" t="str">
        <f>'Bクラス　２日目'!D34</f>
        <v>おにしデビルス</v>
      </c>
      <c r="R21" s="535"/>
      <c r="S21" s="535"/>
      <c r="T21" s="535"/>
      <c r="U21" s="535"/>
      <c r="V21" s="535"/>
      <c r="W21" s="535"/>
      <c r="X21" s="535"/>
      <c r="Y21" s="275"/>
      <c r="Z21" s="275"/>
      <c r="AA21" s="275"/>
      <c r="AB21" s="276" t="s">
        <v>15</v>
      </c>
      <c r="AC21" s="276"/>
      <c r="AD21" s="275"/>
      <c r="AE21" s="275"/>
      <c r="AF21" s="275"/>
      <c r="AG21" s="279"/>
      <c r="AH21" s="279"/>
      <c r="AI21" s="279"/>
      <c r="AJ21" s="549" t="str">
        <f>'Bクラス　２日目'!D36</f>
        <v>美九里ＦＣ</v>
      </c>
      <c r="AK21" s="549"/>
      <c r="AL21" s="549"/>
      <c r="AM21" s="549"/>
      <c r="AN21" s="549"/>
      <c r="AO21" s="549"/>
      <c r="AP21" s="549"/>
      <c r="AQ21" s="550"/>
      <c r="AR21" s="551" t="s">
        <v>3</v>
      </c>
      <c r="AS21" s="551"/>
      <c r="AT21" s="551"/>
      <c r="AU21" s="551"/>
      <c r="AV21" s="551"/>
      <c r="AW21" s="551"/>
      <c r="AX21" s="551"/>
      <c r="AY21" s="552"/>
      <c r="BN21" s="8"/>
      <c r="BO21" s="2"/>
      <c r="BP21" s="2"/>
      <c r="BQ21" s="2"/>
      <c r="BR21" s="2"/>
      <c r="BS21" s="2"/>
      <c r="BT21" s="2"/>
      <c r="BU21" s="2"/>
      <c r="BW21" s="8"/>
      <c r="BX21" s="2"/>
      <c r="BY21" s="2"/>
      <c r="BZ21" s="2"/>
      <c r="CA21" s="2"/>
      <c r="CB21" s="2"/>
      <c r="CC21" s="2"/>
      <c r="CD21" s="2"/>
    </row>
    <row r="22" spans="1:82" ht="20" customHeight="1" x14ac:dyDescent="0.2">
      <c r="A22" s="536" t="s">
        <v>44</v>
      </c>
      <c r="B22" s="537"/>
      <c r="C22" s="537"/>
      <c r="D22" s="537"/>
      <c r="E22" s="537"/>
      <c r="F22" s="537"/>
      <c r="G22" s="537"/>
      <c r="H22" s="537"/>
      <c r="I22" s="538">
        <v>0.52777777777777779</v>
      </c>
      <c r="J22" s="539"/>
      <c r="K22" s="539"/>
      <c r="L22" s="539"/>
      <c r="M22" s="540"/>
      <c r="N22" s="541"/>
      <c r="O22" s="542"/>
      <c r="P22" s="542"/>
      <c r="Q22" s="543" t="s">
        <v>170</v>
      </c>
      <c r="R22" s="543"/>
      <c r="S22" s="543"/>
      <c r="T22" s="543"/>
      <c r="U22" s="543"/>
      <c r="V22" s="543"/>
      <c r="W22" s="543"/>
      <c r="X22" s="543"/>
      <c r="Y22" s="544"/>
      <c r="Z22" s="544"/>
      <c r="AA22" s="544"/>
      <c r="AB22" s="545" t="s">
        <v>15</v>
      </c>
      <c r="AC22" s="545"/>
      <c r="AD22" s="544"/>
      <c r="AE22" s="544"/>
      <c r="AF22" s="544"/>
      <c r="AG22" s="542"/>
      <c r="AH22" s="542"/>
      <c r="AI22" s="542"/>
      <c r="AJ22" s="543" t="s">
        <v>171</v>
      </c>
      <c r="AK22" s="543"/>
      <c r="AL22" s="543"/>
      <c r="AM22" s="543"/>
      <c r="AN22" s="543"/>
      <c r="AO22" s="543"/>
      <c r="AP22" s="543"/>
      <c r="AQ22" s="546"/>
      <c r="AR22" s="547" t="s">
        <v>167</v>
      </c>
      <c r="AS22" s="547"/>
      <c r="AT22" s="547"/>
      <c r="AU22" s="547"/>
      <c r="AV22" s="547"/>
      <c r="AW22" s="547"/>
      <c r="AX22" s="547"/>
      <c r="AY22" s="548"/>
      <c r="BN22" s="8"/>
      <c r="BO22" s="2"/>
      <c r="BP22" s="2"/>
      <c r="BQ22" s="2"/>
      <c r="BR22" s="2"/>
      <c r="BS22" s="2"/>
      <c r="BT22" s="2"/>
      <c r="BU22" s="2"/>
      <c r="BW22" s="8"/>
      <c r="BX22" s="2"/>
      <c r="BY22" s="2"/>
      <c r="BZ22" s="2"/>
      <c r="CA22" s="2"/>
      <c r="CB22" s="2"/>
      <c r="CC22" s="2"/>
      <c r="CD22" s="2"/>
    </row>
    <row r="23" spans="1:82" ht="20" customHeight="1" x14ac:dyDescent="0.2">
      <c r="A23" s="9" t="s">
        <v>45</v>
      </c>
      <c r="B23" s="10"/>
      <c r="C23" s="10"/>
      <c r="D23" s="10"/>
      <c r="E23" s="10"/>
      <c r="F23" s="10"/>
      <c r="G23" s="10"/>
      <c r="H23" s="10"/>
      <c r="I23" s="11"/>
      <c r="J23" s="4"/>
      <c r="K23" s="4"/>
      <c r="L23" s="4"/>
      <c r="M23" s="4"/>
      <c r="N23" s="12"/>
      <c r="O23" s="12"/>
      <c r="P23" s="12"/>
      <c r="Q23" s="13"/>
      <c r="R23" s="13"/>
      <c r="S23" s="13"/>
      <c r="T23" s="13"/>
      <c r="U23" s="13"/>
      <c r="V23" s="13"/>
      <c r="W23" s="13"/>
      <c r="X23" s="13"/>
      <c r="Y23" s="14"/>
      <c r="Z23" s="14"/>
      <c r="AA23" s="14"/>
      <c r="AB23" s="5"/>
      <c r="AC23" s="5"/>
      <c r="AD23" s="14"/>
      <c r="AE23" s="14"/>
      <c r="AF23" s="14"/>
      <c r="AG23" s="12"/>
      <c r="AH23" s="12"/>
      <c r="AI23" s="12"/>
      <c r="AJ23" s="13"/>
      <c r="AK23" s="13"/>
      <c r="AL23" s="13"/>
      <c r="AM23" s="13"/>
      <c r="AN23" s="13"/>
      <c r="AO23" s="13"/>
      <c r="AP23" s="13"/>
      <c r="AQ23" s="13"/>
      <c r="AR23" s="15"/>
      <c r="AS23" s="15"/>
      <c r="AT23" s="15"/>
      <c r="AU23" s="15"/>
      <c r="AV23" s="15"/>
      <c r="AW23" s="15"/>
      <c r="AX23" s="15"/>
      <c r="AY23" s="15"/>
    </row>
  </sheetData>
  <mergeCells count="130">
    <mergeCell ref="A6:AY6"/>
    <mergeCell ref="A7:M7"/>
    <mergeCell ref="N7:AQ7"/>
    <mergeCell ref="AR7:AY7"/>
    <mergeCell ref="A1:AA2"/>
    <mergeCell ref="AC1:BA2"/>
    <mergeCell ref="A8:H8"/>
    <mergeCell ref="I8:M8"/>
    <mergeCell ref="N8:P8"/>
    <mergeCell ref="Q8:X8"/>
    <mergeCell ref="Y8:AA8"/>
    <mergeCell ref="AB8:AC8"/>
    <mergeCell ref="AD8:AF8"/>
    <mergeCell ref="AG8:AI8"/>
    <mergeCell ref="AJ8:AQ8"/>
    <mergeCell ref="AR8:AY8"/>
    <mergeCell ref="AR9:AY9"/>
    <mergeCell ref="A10:H10"/>
    <mergeCell ref="I10:M10"/>
    <mergeCell ref="N10:P10"/>
    <mergeCell ref="Q10:X10"/>
    <mergeCell ref="Y10:AA10"/>
    <mergeCell ref="AB10:AC10"/>
    <mergeCell ref="AD10:AF10"/>
    <mergeCell ref="AG10:AI10"/>
    <mergeCell ref="AJ10:AQ10"/>
    <mergeCell ref="AR10:AY10"/>
    <mergeCell ref="A9:H9"/>
    <mergeCell ref="I9:M9"/>
    <mergeCell ref="N9:P9"/>
    <mergeCell ref="Q9:X9"/>
    <mergeCell ref="Y9:AA9"/>
    <mergeCell ref="AB9:AC9"/>
    <mergeCell ref="AD9:AF9"/>
    <mergeCell ref="AG9:AI9"/>
    <mergeCell ref="AJ9:AQ9"/>
    <mergeCell ref="AG13:AI13"/>
    <mergeCell ref="AJ13:AQ13"/>
    <mergeCell ref="AR11:AY11"/>
    <mergeCell ref="A12:H12"/>
    <mergeCell ref="I12:M12"/>
    <mergeCell ref="N12:P12"/>
    <mergeCell ref="Q12:X12"/>
    <mergeCell ref="Y12:AA12"/>
    <mergeCell ref="AB12:AC12"/>
    <mergeCell ref="AD12:AF12"/>
    <mergeCell ref="AG12:AI12"/>
    <mergeCell ref="AJ12:AQ12"/>
    <mergeCell ref="AR12:AY12"/>
    <mergeCell ref="A11:H11"/>
    <mergeCell ref="I11:M11"/>
    <mergeCell ref="N11:P11"/>
    <mergeCell ref="Q11:X11"/>
    <mergeCell ref="Y11:AA11"/>
    <mergeCell ref="AB11:AC11"/>
    <mergeCell ref="AD11:AF11"/>
    <mergeCell ref="AG11:AI11"/>
    <mergeCell ref="AJ11:AQ11"/>
    <mergeCell ref="AG18:AI18"/>
    <mergeCell ref="AJ18:AQ18"/>
    <mergeCell ref="AR13:AY13"/>
    <mergeCell ref="A15:AY15"/>
    <mergeCell ref="A16:M16"/>
    <mergeCell ref="N16:AQ16"/>
    <mergeCell ref="AR16:AY16"/>
    <mergeCell ref="A17:H17"/>
    <mergeCell ref="I17:M17"/>
    <mergeCell ref="N17:P17"/>
    <mergeCell ref="Q17:X17"/>
    <mergeCell ref="Y17:AA17"/>
    <mergeCell ref="AB17:AC17"/>
    <mergeCell ref="AD17:AF17"/>
    <mergeCell ref="AG17:AI17"/>
    <mergeCell ref="AJ17:AQ17"/>
    <mergeCell ref="AR17:AY17"/>
    <mergeCell ref="A13:H13"/>
    <mergeCell ref="I13:M13"/>
    <mergeCell ref="N13:P13"/>
    <mergeCell ref="Q13:X13"/>
    <mergeCell ref="Y13:AA13"/>
    <mergeCell ref="AB13:AC13"/>
    <mergeCell ref="AD13:AF13"/>
    <mergeCell ref="Q20:X20"/>
    <mergeCell ref="Y20:AA20"/>
    <mergeCell ref="AB20:AC20"/>
    <mergeCell ref="AD20:AF20"/>
    <mergeCell ref="AG20:AI20"/>
    <mergeCell ref="AJ20:AQ20"/>
    <mergeCell ref="AR18:AY18"/>
    <mergeCell ref="A19:H19"/>
    <mergeCell ref="I19:M19"/>
    <mergeCell ref="N19:P19"/>
    <mergeCell ref="Q19:X19"/>
    <mergeCell ref="Y19:AA19"/>
    <mergeCell ref="AB19:AC19"/>
    <mergeCell ref="AD19:AF19"/>
    <mergeCell ref="AG19:AI19"/>
    <mergeCell ref="AJ19:AQ19"/>
    <mergeCell ref="AR19:AY19"/>
    <mergeCell ref="A18:H18"/>
    <mergeCell ref="I18:M18"/>
    <mergeCell ref="N18:P18"/>
    <mergeCell ref="Q18:X18"/>
    <mergeCell ref="Y18:AA18"/>
    <mergeCell ref="AB18:AC18"/>
    <mergeCell ref="AD18:AF18"/>
    <mergeCell ref="AR20:AY20"/>
    <mergeCell ref="A21:H21"/>
    <mergeCell ref="I21:M21"/>
    <mergeCell ref="N21:P21"/>
    <mergeCell ref="Q21:X21"/>
    <mergeCell ref="Y21:AA21"/>
    <mergeCell ref="AB21:AC21"/>
    <mergeCell ref="A22:H22"/>
    <mergeCell ref="I22:M22"/>
    <mergeCell ref="N22:P22"/>
    <mergeCell ref="Q22:X22"/>
    <mergeCell ref="Y22:AA22"/>
    <mergeCell ref="AB22:AC22"/>
    <mergeCell ref="AD22:AF22"/>
    <mergeCell ref="AG22:AI22"/>
    <mergeCell ref="AJ22:AQ22"/>
    <mergeCell ref="AR22:AY22"/>
    <mergeCell ref="AD21:AF21"/>
    <mergeCell ref="AG21:AI21"/>
    <mergeCell ref="AJ21:AQ21"/>
    <mergeCell ref="AR21:AY21"/>
    <mergeCell ref="A20:H20"/>
    <mergeCell ref="I20:M20"/>
    <mergeCell ref="N20:P20"/>
  </mergeCells>
  <phoneticPr fontId="33"/>
  <printOptions horizontalCentered="1"/>
  <pageMargins left="0.39370078740157483" right="0.39370078740157483" top="0.55118110236220474" bottom="0.74803149606299213" header="0" footer="0"/>
  <pageSetup paperSize="9" scale="81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DZ47"/>
  <sheetViews>
    <sheetView zoomScaleNormal="100" zoomScaleSheetLayoutView="110" workbookViewId="0">
      <selection activeCell="AF8" sqref="AF8:AG8"/>
    </sheetView>
  </sheetViews>
  <sheetFormatPr defaultColWidth="1.6328125" defaultRowHeight="17" customHeight="1" x14ac:dyDescent="0.2"/>
  <cols>
    <col min="1" max="3" width="1.6328125" style="1" bestFit="1" customWidth="1"/>
    <col min="4" max="4" width="9.08984375" style="1" hidden="1" customWidth="1"/>
    <col min="5" max="53" width="1.6328125" style="1" bestFit="1" customWidth="1"/>
    <col min="54" max="55" width="4.81640625" style="1" hidden="1" customWidth="1"/>
    <col min="56" max="56" width="9.08984375" style="1" hidden="1" customWidth="1"/>
    <col min="57" max="57" width="6.36328125" style="1" hidden="1" customWidth="1"/>
    <col min="58" max="58" width="6" style="1" hidden="1" customWidth="1"/>
    <col min="59" max="59" width="5.90625" style="1" hidden="1" customWidth="1"/>
    <col min="60" max="62" width="9.08984375" style="1" hidden="1" customWidth="1"/>
    <col min="63" max="63" width="9.6328125" style="1" hidden="1" customWidth="1"/>
    <col min="64" max="64" width="9.08984375" style="1" hidden="1" customWidth="1"/>
    <col min="65" max="65" width="1.6328125" style="1" customWidth="1"/>
    <col min="66" max="66" width="1.6328125" style="1" bestFit="1"/>
    <col min="67" max="16384" width="1.6328125" style="1"/>
  </cols>
  <sheetData>
    <row r="1" spans="1:68" ht="17" customHeight="1" x14ac:dyDescent="0.2">
      <c r="A1" s="449" t="s">
        <v>96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2"/>
      <c r="AC1" s="450" t="s">
        <v>58</v>
      </c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ht="17" customHeight="1" x14ac:dyDescent="0.2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ht="17" customHeight="1" x14ac:dyDescent="0.2">
      <c r="A3" s="1" t="s">
        <v>4</v>
      </c>
      <c r="K3" s="59" t="s">
        <v>131</v>
      </c>
    </row>
    <row r="4" spans="1:68" ht="17" customHeight="1" x14ac:dyDescent="0.2">
      <c r="A4" s="1" t="s">
        <v>98</v>
      </c>
    </row>
    <row r="5" spans="1:68" ht="17" customHeight="1" x14ac:dyDescent="0.2">
      <c r="A5" s="1" t="s">
        <v>8</v>
      </c>
    </row>
    <row r="6" spans="1:68" ht="17" customHeight="1" x14ac:dyDescent="0.2">
      <c r="A6" s="567" t="s">
        <v>11</v>
      </c>
      <c r="B6" s="568"/>
      <c r="C6" s="568"/>
      <c r="D6" s="3"/>
      <c r="E6" s="568" t="s">
        <v>0</v>
      </c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89" t="str">
        <f>E7</f>
        <v>美九里ＦＣ</v>
      </c>
      <c r="Q6" s="589"/>
      <c r="R6" s="589"/>
      <c r="S6" s="589"/>
      <c r="T6" s="589"/>
      <c r="U6" s="589"/>
      <c r="V6" s="589" t="str">
        <f>E9</f>
        <v>ＳＣ小野</v>
      </c>
      <c r="W6" s="589"/>
      <c r="X6" s="589"/>
      <c r="Y6" s="589"/>
      <c r="Z6" s="589"/>
      <c r="AA6" s="589"/>
      <c r="AB6" s="589" t="str">
        <f>E11</f>
        <v>ＫＳＣジュニア</v>
      </c>
      <c r="AC6" s="589"/>
      <c r="AD6" s="589"/>
      <c r="AE6" s="589"/>
      <c r="AF6" s="589"/>
      <c r="AG6" s="589"/>
      <c r="AH6" s="590" t="s">
        <v>7</v>
      </c>
      <c r="AI6" s="590"/>
      <c r="AJ6" s="590"/>
      <c r="AK6" s="590"/>
      <c r="AL6" s="590" t="s">
        <v>9</v>
      </c>
      <c r="AM6" s="590"/>
      <c r="AN6" s="590"/>
      <c r="AO6" s="590"/>
      <c r="AP6" s="590" t="s">
        <v>13</v>
      </c>
      <c r="AQ6" s="590"/>
      <c r="AR6" s="590"/>
      <c r="AS6" s="590"/>
      <c r="AT6" s="590" t="s">
        <v>2</v>
      </c>
      <c r="AU6" s="590"/>
      <c r="AV6" s="590"/>
      <c r="AW6" s="590"/>
      <c r="AX6" s="590" t="s">
        <v>10</v>
      </c>
      <c r="AY6" s="590"/>
      <c r="AZ6" s="590"/>
      <c r="BA6" s="591"/>
      <c r="BB6" s="4" t="s">
        <v>14</v>
      </c>
      <c r="BC6" s="4" t="s">
        <v>14</v>
      </c>
      <c r="BD6" s="4" t="s">
        <v>17</v>
      </c>
      <c r="BE6" s="4" t="s">
        <v>19</v>
      </c>
      <c r="BF6" s="4" t="s">
        <v>21</v>
      </c>
      <c r="BG6" s="4" t="s">
        <v>22</v>
      </c>
      <c r="BH6" s="4" t="s">
        <v>23</v>
      </c>
      <c r="BI6" s="4" t="s">
        <v>24</v>
      </c>
      <c r="BJ6" s="4" t="s">
        <v>27</v>
      </c>
      <c r="BK6" s="4" t="s">
        <v>28</v>
      </c>
      <c r="BL6" s="4" t="s">
        <v>29</v>
      </c>
    </row>
    <row r="7" spans="1:68" ht="17" customHeight="1" x14ac:dyDescent="0.2">
      <c r="A7" s="592">
        <v>1</v>
      </c>
      <c r="B7" s="593"/>
      <c r="C7" s="593"/>
      <c r="D7" s="594">
        <f>AX7</f>
        <v>1</v>
      </c>
      <c r="E7" s="596" t="s">
        <v>97</v>
      </c>
      <c r="F7" s="597"/>
      <c r="G7" s="597"/>
      <c r="H7" s="597"/>
      <c r="I7" s="597"/>
      <c r="J7" s="597"/>
      <c r="K7" s="597"/>
      <c r="L7" s="597"/>
      <c r="M7" s="597"/>
      <c r="N7" s="597"/>
      <c r="O7" s="598"/>
      <c r="P7" s="602"/>
      <c r="Q7" s="603"/>
      <c r="R7" s="603"/>
      <c r="S7" s="603"/>
      <c r="T7" s="603"/>
      <c r="U7" s="604"/>
      <c r="V7" s="605" t="s">
        <v>134</v>
      </c>
      <c r="W7" s="606"/>
      <c r="X7" s="606"/>
      <c r="Y7" s="606"/>
      <c r="Z7" s="606"/>
      <c r="AA7" s="607"/>
      <c r="AB7" s="605" t="s">
        <v>134</v>
      </c>
      <c r="AC7" s="606"/>
      <c r="AD7" s="606"/>
      <c r="AE7" s="606"/>
      <c r="AF7" s="606"/>
      <c r="AG7" s="607"/>
      <c r="AH7" s="608">
        <v>6</v>
      </c>
      <c r="AI7" s="608"/>
      <c r="AJ7" s="608"/>
      <c r="AK7" s="608"/>
      <c r="AL7" s="608">
        <v>7</v>
      </c>
      <c r="AM7" s="608"/>
      <c r="AN7" s="608"/>
      <c r="AO7" s="608"/>
      <c r="AP7" s="608">
        <v>0</v>
      </c>
      <c r="AQ7" s="608"/>
      <c r="AR7" s="608"/>
      <c r="AS7" s="608"/>
      <c r="AT7" s="614">
        <v>7</v>
      </c>
      <c r="AU7" s="614"/>
      <c r="AV7" s="614"/>
      <c r="AW7" s="614"/>
      <c r="AX7" s="608">
        <v>1</v>
      </c>
      <c r="AY7" s="608"/>
      <c r="AZ7" s="608"/>
      <c r="BA7" s="615"/>
      <c r="BB7" s="616" t="str">
        <f>IF(AND(V8="",Z8=""),"",IF(V8&gt;Z8,"○",IF(V8=Z8,"△","×")))</f>
        <v>○</v>
      </c>
      <c r="BC7" s="609" t="str">
        <f>IF(AND(AB8="",AF8=""),"",IF(AB8&gt;AF8,"○",IF(AB8=AF8,"△","×")))</f>
        <v>○</v>
      </c>
      <c r="BD7" s="613">
        <f>RANK(BE7,$BE$7:$BE$12,1)</f>
        <v>1</v>
      </c>
      <c r="BE7" s="613">
        <f>VALUE(BH7&amp;BI7&amp;BJ7&amp;BK7)</f>
        <v>1111</v>
      </c>
      <c r="BF7" s="609">
        <f>IF(BB7="○",3,IF(BB7="△",1,0))</f>
        <v>3</v>
      </c>
      <c r="BG7" s="609">
        <f>IF(BC7="○",3,IF(BC7="△",1,0))</f>
        <v>3</v>
      </c>
      <c r="BH7" s="609">
        <f>RANK(AH7,$AH$7:$AK$12)</f>
        <v>1</v>
      </c>
      <c r="BI7" s="609">
        <f>RANK(AL7,$AL$7:$AO$12)</f>
        <v>1</v>
      </c>
      <c r="BJ7" s="609">
        <f>RANK(AP7,$AP$7:$AS$12,1)</f>
        <v>1</v>
      </c>
      <c r="BK7" s="609">
        <f>RANK(BL7,$BL$7:$BL$12)</f>
        <v>1</v>
      </c>
      <c r="BL7" s="609">
        <f>AL7-AP7</f>
        <v>7</v>
      </c>
    </row>
    <row r="8" spans="1:68" ht="17" customHeight="1" x14ac:dyDescent="0.2">
      <c r="A8" s="592"/>
      <c r="B8" s="593"/>
      <c r="C8" s="593"/>
      <c r="D8" s="595"/>
      <c r="E8" s="599"/>
      <c r="F8" s="600"/>
      <c r="G8" s="600"/>
      <c r="H8" s="600"/>
      <c r="I8" s="600"/>
      <c r="J8" s="600"/>
      <c r="K8" s="600"/>
      <c r="L8" s="600"/>
      <c r="M8" s="600"/>
      <c r="N8" s="600"/>
      <c r="O8" s="601"/>
      <c r="P8" s="602"/>
      <c r="Q8" s="603"/>
      <c r="R8" s="603"/>
      <c r="S8" s="603"/>
      <c r="T8" s="603"/>
      <c r="U8" s="604"/>
      <c r="V8" s="610">
        <v>4</v>
      </c>
      <c r="W8" s="611"/>
      <c r="X8" s="611" t="s">
        <v>15</v>
      </c>
      <c r="Y8" s="611"/>
      <c r="Z8" s="611">
        <v>0</v>
      </c>
      <c r="AA8" s="612"/>
      <c r="AB8" s="610">
        <v>3</v>
      </c>
      <c r="AC8" s="611"/>
      <c r="AD8" s="611" t="s">
        <v>15</v>
      </c>
      <c r="AE8" s="611"/>
      <c r="AF8" s="611">
        <v>0</v>
      </c>
      <c r="AG8" s="612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614"/>
      <c r="AU8" s="614"/>
      <c r="AV8" s="614"/>
      <c r="AW8" s="614"/>
      <c r="AX8" s="608"/>
      <c r="AY8" s="608"/>
      <c r="AZ8" s="608"/>
      <c r="BA8" s="615"/>
      <c r="BB8" s="616"/>
      <c r="BC8" s="609"/>
      <c r="BD8" s="613"/>
      <c r="BE8" s="613"/>
      <c r="BF8" s="609"/>
      <c r="BG8" s="609"/>
      <c r="BH8" s="609"/>
      <c r="BI8" s="609"/>
      <c r="BJ8" s="609"/>
      <c r="BK8" s="609"/>
      <c r="BL8" s="609"/>
    </row>
    <row r="9" spans="1:68" ht="17" customHeight="1" x14ac:dyDescent="0.2">
      <c r="A9" s="592">
        <v>2</v>
      </c>
      <c r="B9" s="593"/>
      <c r="C9" s="593"/>
      <c r="D9" s="594">
        <f>AX9</f>
        <v>3</v>
      </c>
      <c r="E9" s="633" t="s">
        <v>89</v>
      </c>
      <c r="F9" s="633"/>
      <c r="G9" s="633"/>
      <c r="H9" s="633"/>
      <c r="I9" s="633"/>
      <c r="J9" s="633"/>
      <c r="K9" s="633"/>
      <c r="L9" s="633"/>
      <c r="M9" s="633"/>
      <c r="N9" s="633"/>
      <c r="O9" s="633"/>
      <c r="P9" s="605" t="s">
        <v>135</v>
      </c>
      <c r="Q9" s="606"/>
      <c r="R9" s="606"/>
      <c r="S9" s="606"/>
      <c r="T9" s="606"/>
      <c r="U9" s="607"/>
      <c r="V9" s="617"/>
      <c r="W9" s="618"/>
      <c r="X9" s="618"/>
      <c r="Y9" s="618"/>
      <c r="Z9" s="618"/>
      <c r="AA9" s="619"/>
      <c r="AB9" s="623" t="s">
        <v>135</v>
      </c>
      <c r="AC9" s="606"/>
      <c r="AD9" s="606"/>
      <c r="AE9" s="606"/>
      <c r="AF9" s="606"/>
      <c r="AG9" s="607"/>
      <c r="AH9" s="608">
        <v>0</v>
      </c>
      <c r="AI9" s="608"/>
      <c r="AJ9" s="608"/>
      <c r="AK9" s="608"/>
      <c r="AL9" s="608">
        <v>0</v>
      </c>
      <c r="AM9" s="608"/>
      <c r="AN9" s="608"/>
      <c r="AO9" s="608"/>
      <c r="AP9" s="608">
        <v>10</v>
      </c>
      <c r="AQ9" s="608"/>
      <c r="AR9" s="608"/>
      <c r="AS9" s="608"/>
      <c r="AT9" s="614">
        <v>-10</v>
      </c>
      <c r="AU9" s="614"/>
      <c r="AV9" s="614"/>
      <c r="AW9" s="614"/>
      <c r="AX9" s="608">
        <v>3</v>
      </c>
      <c r="AY9" s="608"/>
      <c r="AZ9" s="608"/>
      <c r="BA9" s="615"/>
      <c r="BB9" s="616" t="str">
        <f>IF(AND(P10="",T10=""),"",IF(P10&gt;T10,"○",IF(P10=T10,"△","×")))</f>
        <v>×</v>
      </c>
      <c r="BC9" s="609" t="str">
        <f>IF(AND(AB10="",AF10=""),"",IF(AB10&gt;AF10,"○",IF(AB10=AF10,"△","×")))</f>
        <v>×</v>
      </c>
      <c r="BD9" s="613">
        <f>RANK(BE9,$BE$7:$BE$12,1)</f>
        <v>3</v>
      </c>
      <c r="BE9" s="613">
        <f>VALUE(BH9&amp;BI9&amp;BJ9&amp;BK9)</f>
        <v>3333</v>
      </c>
      <c r="BF9" s="609">
        <f>IF(BB9="○",3,IF(BB9="△",1,0))</f>
        <v>0</v>
      </c>
      <c r="BG9" s="609">
        <f>IF(BC9="○",3,IF(BC9="△",1,0))</f>
        <v>0</v>
      </c>
      <c r="BH9" s="609">
        <f>RANK(AH9,$AH$7:$AK$12)</f>
        <v>3</v>
      </c>
      <c r="BI9" s="609">
        <f>RANK(AL9,$AL$7:$AO$12)</f>
        <v>3</v>
      </c>
      <c r="BJ9" s="609">
        <f>RANK(AP9,$AP$7:$AS$12,1)</f>
        <v>3</v>
      </c>
      <c r="BK9" s="609">
        <f>RANK(BL9,$BL$7:$BL$12)</f>
        <v>3</v>
      </c>
      <c r="BL9" s="609">
        <f>AL9-AP9</f>
        <v>-10</v>
      </c>
    </row>
    <row r="10" spans="1:68" ht="17" customHeight="1" x14ac:dyDescent="0.2">
      <c r="A10" s="592"/>
      <c r="B10" s="593"/>
      <c r="C10" s="593"/>
      <c r="D10" s="595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3"/>
      <c r="P10" s="610">
        <v>0</v>
      </c>
      <c r="Q10" s="611"/>
      <c r="R10" s="611" t="s">
        <v>15</v>
      </c>
      <c r="S10" s="611"/>
      <c r="T10" s="611">
        <v>4</v>
      </c>
      <c r="U10" s="612"/>
      <c r="V10" s="620"/>
      <c r="W10" s="621"/>
      <c r="X10" s="621"/>
      <c r="Y10" s="621"/>
      <c r="Z10" s="621"/>
      <c r="AA10" s="622"/>
      <c r="AB10" s="610">
        <v>0</v>
      </c>
      <c r="AC10" s="611"/>
      <c r="AD10" s="611" t="s">
        <v>15</v>
      </c>
      <c r="AE10" s="611"/>
      <c r="AF10" s="611">
        <v>6</v>
      </c>
      <c r="AG10" s="612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614"/>
      <c r="AU10" s="614"/>
      <c r="AV10" s="614"/>
      <c r="AW10" s="614"/>
      <c r="AX10" s="608"/>
      <c r="AY10" s="608"/>
      <c r="AZ10" s="608"/>
      <c r="BA10" s="615"/>
      <c r="BB10" s="616"/>
      <c r="BC10" s="609"/>
      <c r="BD10" s="613"/>
      <c r="BE10" s="613"/>
      <c r="BF10" s="609"/>
      <c r="BG10" s="609"/>
      <c r="BH10" s="609"/>
      <c r="BI10" s="609"/>
      <c r="BJ10" s="609"/>
      <c r="BK10" s="609"/>
      <c r="BL10" s="609"/>
    </row>
    <row r="11" spans="1:68" ht="17" customHeight="1" x14ac:dyDescent="0.2">
      <c r="A11" s="592">
        <v>3</v>
      </c>
      <c r="B11" s="593"/>
      <c r="C11" s="593"/>
      <c r="D11" s="594">
        <f>AX11</f>
        <v>2</v>
      </c>
      <c r="E11" s="596" t="s">
        <v>30</v>
      </c>
      <c r="F11" s="597"/>
      <c r="G11" s="597"/>
      <c r="H11" s="597"/>
      <c r="I11" s="597"/>
      <c r="J11" s="597"/>
      <c r="K11" s="597"/>
      <c r="L11" s="597"/>
      <c r="M11" s="597"/>
      <c r="N11" s="597"/>
      <c r="O11" s="598"/>
      <c r="P11" s="605" t="s">
        <v>135</v>
      </c>
      <c r="Q11" s="606"/>
      <c r="R11" s="606"/>
      <c r="S11" s="606"/>
      <c r="T11" s="606"/>
      <c r="U11" s="607"/>
      <c r="V11" s="605" t="s">
        <v>134</v>
      </c>
      <c r="W11" s="606"/>
      <c r="X11" s="606"/>
      <c r="Y11" s="606"/>
      <c r="Z11" s="606"/>
      <c r="AA11" s="607"/>
      <c r="AB11" s="602"/>
      <c r="AC11" s="603"/>
      <c r="AD11" s="603"/>
      <c r="AE11" s="603"/>
      <c r="AF11" s="603"/>
      <c r="AG11" s="604"/>
      <c r="AH11" s="608">
        <v>3</v>
      </c>
      <c r="AI11" s="608"/>
      <c r="AJ11" s="608"/>
      <c r="AK11" s="608"/>
      <c r="AL11" s="608">
        <v>6</v>
      </c>
      <c r="AM11" s="608"/>
      <c r="AN11" s="608"/>
      <c r="AO11" s="608"/>
      <c r="AP11" s="608">
        <v>3</v>
      </c>
      <c r="AQ11" s="608"/>
      <c r="AR11" s="608"/>
      <c r="AS11" s="608"/>
      <c r="AT11" s="614">
        <v>3</v>
      </c>
      <c r="AU11" s="614"/>
      <c r="AV11" s="614"/>
      <c r="AW11" s="614"/>
      <c r="AX11" s="608">
        <v>2</v>
      </c>
      <c r="AY11" s="608"/>
      <c r="AZ11" s="608"/>
      <c r="BA11" s="615"/>
      <c r="BB11" s="616" t="str">
        <f>IF(AND(P12="",T12=""),"",IF(P12&gt;T12,"○",IF(P12=T12,"△","×")))</f>
        <v>×</v>
      </c>
      <c r="BC11" s="609" t="str">
        <f>IF(AND(V12="",Z12=""),"",IF(V12&gt;Z12,"○",IF(V12=Z12,"△","×")))</f>
        <v>○</v>
      </c>
      <c r="BD11" s="613">
        <f>RANK(BE11,$BE$7:$BE$12,1)</f>
        <v>2</v>
      </c>
      <c r="BE11" s="613">
        <f>VALUE(BH11&amp;BI11&amp;BJ11&amp;BK11)</f>
        <v>2222</v>
      </c>
      <c r="BF11" s="609">
        <f>IF(BB11="○",3,IF(BB11="△",1,0))</f>
        <v>0</v>
      </c>
      <c r="BG11" s="609">
        <f>IF(BC11="○",3,IF(BC11="△",1,0))</f>
        <v>3</v>
      </c>
      <c r="BH11" s="609">
        <f>RANK(AH11,$AH$7:$AK$12)</f>
        <v>2</v>
      </c>
      <c r="BI11" s="609">
        <f>RANK(AL11,$AL$7:$AO$12)</f>
        <v>2</v>
      </c>
      <c r="BJ11" s="609">
        <f>RANK(AP11,$AP$7:$AS$12,1)</f>
        <v>2</v>
      </c>
      <c r="BK11" s="609">
        <f>RANK(BL11,$BL$7:$BL$12)</f>
        <v>2</v>
      </c>
      <c r="BL11" s="609">
        <f>AL11-AP11</f>
        <v>3</v>
      </c>
    </row>
    <row r="12" spans="1:68" ht="17" customHeight="1" x14ac:dyDescent="0.2">
      <c r="A12" s="624"/>
      <c r="B12" s="625"/>
      <c r="C12" s="625"/>
      <c r="D12" s="626"/>
      <c r="E12" s="627"/>
      <c r="F12" s="628"/>
      <c r="G12" s="628"/>
      <c r="H12" s="628"/>
      <c r="I12" s="628"/>
      <c r="J12" s="628"/>
      <c r="K12" s="628"/>
      <c r="L12" s="628"/>
      <c r="M12" s="628"/>
      <c r="N12" s="628"/>
      <c r="O12" s="629"/>
      <c r="P12" s="634">
        <v>0</v>
      </c>
      <c r="Q12" s="635"/>
      <c r="R12" s="635" t="s">
        <v>15</v>
      </c>
      <c r="S12" s="635"/>
      <c r="T12" s="635">
        <v>3</v>
      </c>
      <c r="U12" s="636"/>
      <c r="V12" s="634">
        <v>6</v>
      </c>
      <c r="W12" s="635"/>
      <c r="X12" s="635" t="s">
        <v>15</v>
      </c>
      <c r="Y12" s="635"/>
      <c r="Z12" s="635">
        <v>0</v>
      </c>
      <c r="AA12" s="636"/>
      <c r="AB12" s="630"/>
      <c r="AC12" s="631"/>
      <c r="AD12" s="631"/>
      <c r="AE12" s="631"/>
      <c r="AF12" s="631"/>
      <c r="AG12" s="632"/>
      <c r="AH12" s="637"/>
      <c r="AI12" s="637"/>
      <c r="AJ12" s="637"/>
      <c r="AK12" s="637"/>
      <c r="AL12" s="637"/>
      <c r="AM12" s="637"/>
      <c r="AN12" s="637"/>
      <c r="AO12" s="637"/>
      <c r="AP12" s="637"/>
      <c r="AQ12" s="637"/>
      <c r="AR12" s="637"/>
      <c r="AS12" s="637"/>
      <c r="AT12" s="638"/>
      <c r="AU12" s="638"/>
      <c r="AV12" s="638"/>
      <c r="AW12" s="638"/>
      <c r="AX12" s="637"/>
      <c r="AY12" s="637"/>
      <c r="AZ12" s="637"/>
      <c r="BA12" s="639"/>
      <c r="BB12" s="616"/>
      <c r="BC12" s="609"/>
      <c r="BD12" s="613"/>
      <c r="BE12" s="613"/>
      <c r="BF12" s="609"/>
      <c r="BG12" s="609"/>
      <c r="BH12" s="609"/>
      <c r="BI12" s="609"/>
      <c r="BJ12" s="609"/>
      <c r="BK12" s="609"/>
      <c r="BL12" s="609"/>
    </row>
    <row r="13" spans="1:68" ht="17" customHeight="1" x14ac:dyDescent="0.2">
      <c r="A13" s="1" t="s">
        <v>31</v>
      </c>
    </row>
    <row r="14" spans="1:68" ht="17" customHeight="1" x14ac:dyDescent="0.2">
      <c r="A14" s="567" t="s">
        <v>11</v>
      </c>
      <c r="B14" s="568"/>
      <c r="C14" s="568"/>
      <c r="D14" s="3"/>
      <c r="E14" s="568" t="s">
        <v>0</v>
      </c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89" t="str">
        <f>E15</f>
        <v>ＦＣ藤岡</v>
      </c>
      <c r="Q14" s="589"/>
      <c r="R14" s="589"/>
      <c r="S14" s="589"/>
      <c r="T14" s="589"/>
      <c r="U14" s="589"/>
      <c r="V14" s="589" t="str">
        <f>E17</f>
        <v>平井ＪＦＣ</v>
      </c>
      <c r="W14" s="589"/>
      <c r="X14" s="589"/>
      <c r="Y14" s="589"/>
      <c r="Z14" s="589"/>
      <c r="AA14" s="589"/>
      <c r="AB14" s="589" t="str">
        <f>E19</f>
        <v>吉井ＪＰ</v>
      </c>
      <c r="AC14" s="589"/>
      <c r="AD14" s="589"/>
      <c r="AE14" s="589"/>
      <c r="AF14" s="589"/>
      <c r="AG14" s="589"/>
      <c r="AH14" s="590" t="s">
        <v>7</v>
      </c>
      <c r="AI14" s="590"/>
      <c r="AJ14" s="590"/>
      <c r="AK14" s="590"/>
      <c r="AL14" s="590" t="s">
        <v>9</v>
      </c>
      <c r="AM14" s="590"/>
      <c r="AN14" s="590"/>
      <c r="AO14" s="590"/>
      <c r="AP14" s="590" t="s">
        <v>13</v>
      </c>
      <c r="AQ14" s="590"/>
      <c r="AR14" s="590"/>
      <c r="AS14" s="590"/>
      <c r="AT14" s="590" t="s">
        <v>2</v>
      </c>
      <c r="AU14" s="590"/>
      <c r="AV14" s="590"/>
      <c r="AW14" s="590"/>
      <c r="AX14" s="590" t="s">
        <v>10</v>
      </c>
      <c r="AY14" s="590"/>
      <c r="AZ14" s="590"/>
      <c r="BA14" s="591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8" ht="17" customHeight="1" x14ac:dyDescent="0.2">
      <c r="A15" s="592">
        <v>1</v>
      </c>
      <c r="B15" s="593"/>
      <c r="C15" s="593"/>
      <c r="D15" s="594">
        <f>AX15</f>
        <v>3</v>
      </c>
      <c r="E15" s="633" t="s">
        <v>91</v>
      </c>
      <c r="F15" s="633"/>
      <c r="G15" s="633"/>
      <c r="H15" s="633"/>
      <c r="I15" s="633"/>
      <c r="J15" s="633"/>
      <c r="K15" s="633"/>
      <c r="L15" s="633"/>
      <c r="M15" s="633"/>
      <c r="N15" s="633"/>
      <c r="O15" s="633"/>
      <c r="P15" s="602"/>
      <c r="Q15" s="603"/>
      <c r="R15" s="603"/>
      <c r="S15" s="603"/>
      <c r="T15" s="603"/>
      <c r="U15" s="604"/>
      <c r="V15" s="605" t="s">
        <v>135</v>
      </c>
      <c r="W15" s="606"/>
      <c r="X15" s="606"/>
      <c r="Y15" s="606"/>
      <c r="Z15" s="606"/>
      <c r="AA15" s="607"/>
      <c r="AB15" s="605" t="s">
        <v>135</v>
      </c>
      <c r="AC15" s="606"/>
      <c r="AD15" s="606"/>
      <c r="AE15" s="606"/>
      <c r="AF15" s="606"/>
      <c r="AG15" s="607"/>
      <c r="AH15" s="608">
        <v>0</v>
      </c>
      <c r="AI15" s="608"/>
      <c r="AJ15" s="608"/>
      <c r="AK15" s="608"/>
      <c r="AL15" s="608">
        <v>1</v>
      </c>
      <c r="AM15" s="608"/>
      <c r="AN15" s="608"/>
      <c r="AO15" s="608"/>
      <c r="AP15" s="608">
        <v>7</v>
      </c>
      <c r="AQ15" s="608"/>
      <c r="AR15" s="608"/>
      <c r="AS15" s="608"/>
      <c r="AT15" s="614">
        <v>-6</v>
      </c>
      <c r="AU15" s="614"/>
      <c r="AV15" s="614"/>
      <c r="AW15" s="614"/>
      <c r="AX15" s="608">
        <v>3</v>
      </c>
      <c r="AY15" s="608"/>
      <c r="AZ15" s="608"/>
      <c r="BA15" s="615"/>
      <c r="BB15" s="616" t="str">
        <f>IF(AND(V16="",Z16=""),"",IF(V16&gt;Z16,"○",IF(V16=Z16,"△","×")))</f>
        <v>×</v>
      </c>
      <c r="BC15" s="609" t="str">
        <f>IF(AND(AB16="",AF16=""),"",IF(AB16&gt;AF16,"○",IF(AB16=AF16,"△","×")))</f>
        <v>×</v>
      </c>
      <c r="BD15" s="613">
        <f>RANK(BE15,$BE$15:$BE$20,1)</f>
        <v>3</v>
      </c>
      <c r="BE15" s="613">
        <f>VALUE(BH15&amp;BI15&amp;BJ15&amp;BK15)</f>
        <v>3333</v>
      </c>
      <c r="BF15" s="609">
        <f>IF(BB15="○",3,IF(BB15="△",1,0))</f>
        <v>0</v>
      </c>
      <c r="BG15" s="609">
        <f>IF(BC15="○",3,IF(BC15="△",1,0))</f>
        <v>0</v>
      </c>
      <c r="BH15" s="609">
        <f>RANK(AH15,$AH$15:$AK$20)</f>
        <v>3</v>
      </c>
      <c r="BI15" s="609">
        <f>RANK(AL15,$AL$15:$AO$20)</f>
        <v>3</v>
      </c>
      <c r="BJ15" s="609">
        <f>RANK(AP15,$AP$15:$AS$20,1)</f>
        <v>3</v>
      </c>
      <c r="BK15" s="609">
        <f>RANK(BL15,$BL$15:$BL$20)</f>
        <v>3</v>
      </c>
      <c r="BL15" s="609">
        <f>AL15-AP15</f>
        <v>-6</v>
      </c>
    </row>
    <row r="16" spans="1:68" ht="17" customHeight="1" x14ac:dyDescent="0.2">
      <c r="A16" s="592"/>
      <c r="B16" s="593"/>
      <c r="C16" s="593"/>
      <c r="D16" s="595"/>
      <c r="E16" s="633"/>
      <c r="F16" s="633"/>
      <c r="G16" s="633"/>
      <c r="H16" s="633"/>
      <c r="I16" s="633"/>
      <c r="J16" s="633"/>
      <c r="K16" s="633"/>
      <c r="L16" s="633"/>
      <c r="M16" s="633"/>
      <c r="N16" s="633"/>
      <c r="O16" s="633"/>
      <c r="P16" s="602"/>
      <c r="Q16" s="603"/>
      <c r="R16" s="603"/>
      <c r="S16" s="603"/>
      <c r="T16" s="603"/>
      <c r="U16" s="604"/>
      <c r="V16" s="610">
        <v>1</v>
      </c>
      <c r="W16" s="611"/>
      <c r="X16" s="611" t="s">
        <v>15</v>
      </c>
      <c r="Y16" s="611"/>
      <c r="Z16" s="611">
        <v>3</v>
      </c>
      <c r="AA16" s="612"/>
      <c r="AB16" s="610">
        <v>0</v>
      </c>
      <c r="AC16" s="611"/>
      <c r="AD16" s="611" t="s">
        <v>15</v>
      </c>
      <c r="AE16" s="611"/>
      <c r="AF16" s="611">
        <v>4</v>
      </c>
      <c r="AG16" s="612"/>
      <c r="AH16" s="608"/>
      <c r="AI16" s="608"/>
      <c r="AJ16" s="608"/>
      <c r="AK16" s="608"/>
      <c r="AL16" s="608"/>
      <c r="AM16" s="608"/>
      <c r="AN16" s="608"/>
      <c r="AO16" s="608"/>
      <c r="AP16" s="608"/>
      <c r="AQ16" s="608"/>
      <c r="AR16" s="608"/>
      <c r="AS16" s="608"/>
      <c r="AT16" s="614"/>
      <c r="AU16" s="614"/>
      <c r="AV16" s="614"/>
      <c r="AW16" s="614"/>
      <c r="AX16" s="608"/>
      <c r="AY16" s="608"/>
      <c r="AZ16" s="608"/>
      <c r="BA16" s="615"/>
      <c r="BB16" s="616"/>
      <c r="BC16" s="609"/>
      <c r="BD16" s="613"/>
      <c r="BE16" s="613"/>
      <c r="BF16" s="609"/>
      <c r="BG16" s="609"/>
      <c r="BH16" s="609"/>
      <c r="BI16" s="609"/>
      <c r="BJ16" s="609"/>
      <c r="BK16" s="609"/>
      <c r="BL16" s="609"/>
    </row>
    <row r="17" spans="1:72" ht="17" customHeight="1" x14ac:dyDescent="0.2">
      <c r="A17" s="592">
        <v>2</v>
      </c>
      <c r="B17" s="593"/>
      <c r="C17" s="593"/>
      <c r="D17" s="594">
        <f>AX17</f>
        <v>2</v>
      </c>
      <c r="E17" s="633" t="s">
        <v>86</v>
      </c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05" t="s">
        <v>134</v>
      </c>
      <c r="Q17" s="606"/>
      <c r="R17" s="606"/>
      <c r="S17" s="606"/>
      <c r="T17" s="606"/>
      <c r="U17" s="607"/>
      <c r="V17" s="617"/>
      <c r="W17" s="618"/>
      <c r="X17" s="618"/>
      <c r="Y17" s="618"/>
      <c r="Z17" s="618"/>
      <c r="AA17" s="619"/>
      <c r="AB17" s="623" t="s">
        <v>135</v>
      </c>
      <c r="AC17" s="606"/>
      <c r="AD17" s="606"/>
      <c r="AE17" s="606"/>
      <c r="AF17" s="606"/>
      <c r="AG17" s="607"/>
      <c r="AH17" s="608">
        <v>3</v>
      </c>
      <c r="AI17" s="608"/>
      <c r="AJ17" s="608"/>
      <c r="AK17" s="608"/>
      <c r="AL17" s="608">
        <v>3</v>
      </c>
      <c r="AM17" s="608"/>
      <c r="AN17" s="608"/>
      <c r="AO17" s="608"/>
      <c r="AP17" s="608">
        <v>4</v>
      </c>
      <c r="AQ17" s="608"/>
      <c r="AR17" s="608"/>
      <c r="AS17" s="608"/>
      <c r="AT17" s="614">
        <v>-1</v>
      </c>
      <c r="AU17" s="614"/>
      <c r="AV17" s="614"/>
      <c r="AW17" s="614"/>
      <c r="AX17" s="608">
        <v>2</v>
      </c>
      <c r="AY17" s="608"/>
      <c r="AZ17" s="608"/>
      <c r="BA17" s="615"/>
      <c r="BB17" s="616" t="str">
        <f>IF(AND(P18="",T18=""),"",IF(P18&gt;T18,"○",IF(P18=T18,"△","×")))</f>
        <v>○</v>
      </c>
      <c r="BC17" s="609" t="str">
        <f>IF(AND(AB18="",AF18=""),"",IF(AB18&gt;AF18,"○",IF(AB18=AF18,"△","×")))</f>
        <v>×</v>
      </c>
      <c r="BD17" s="613">
        <f>RANK(BE17,$BE$15:$BE$20,1)</f>
        <v>2</v>
      </c>
      <c r="BE17" s="613">
        <f>VALUE(BH17&amp;BI17&amp;BJ17&amp;BK17)</f>
        <v>2222</v>
      </c>
      <c r="BF17" s="609">
        <f>IF(BB17="○",3,IF(BB17="△",1,0))</f>
        <v>3</v>
      </c>
      <c r="BG17" s="609">
        <f>IF(BC17="○",3,IF(BC17="△",1,0))</f>
        <v>0</v>
      </c>
      <c r="BH17" s="609">
        <f>RANK(AH17,$AH$15:$AK$20)</f>
        <v>2</v>
      </c>
      <c r="BI17" s="609">
        <f>RANK(AL17,$AL$15:$AO$20)</f>
        <v>2</v>
      </c>
      <c r="BJ17" s="609">
        <f>RANK(AP17,$AP$15:$AS$20,1)</f>
        <v>2</v>
      </c>
      <c r="BK17" s="609">
        <f>RANK(BL17,$BL$15:$BL$20)</f>
        <v>2</v>
      </c>
      <c r="BL17" s="609">
        <f>AL17-AP17</f>
        <v>-1</v>
      </c>
    </row>
    <row r="18" spans="1:72" ht="17" customHeight="1" x14ac:dyDescent="0.2">
      <c r="A18" s="592"/>
      <c r="B18" s="593"/>
      <c r="C18" s="593"/>
      <c r="D18" s="595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10">
        <v>3</v>
      </c>
      <c r="Q18" s="611"/>
      <c r="R18" s="611" t="s">
        <v>15</v>
      </c>
      <c r="S18" s="611"/>
      <c r="T18" s="611">
        <v>1</v>
      </c>
      <c r="U18" s="612"/>
      <c r="V18" s="620"/>
      <c r="W18" s="621"/>
      <c r="X18" s="621"/>
      <c r="Y18" s="621"/>
      <c r="Z18" s="621"/>
      <c r="AA18" s="622"/>
      <c r="AB18" s="610">
        <v>0</v>
      </c>
      <c r="AC18" s="611"/>
      <c r="AD18" s="611" t="s">
        <v>15</v>
      </c>
      <c r="AE18" s="611"/>
      <c r="AF18" s="611">
        <v>3</v>
      </c>
      <c r="AG18" s="612"/>
      <c r="AH18" s="608"/>
      <c r="AI18" s="608"/>
      <c r="AJ18" s="608"/>
      <c r="AK18" s="608"/>
      <c r="AL18" s="608"/>
      <c r="AM18" s="608"/>
      <c r="AN18" s="608"/>
      <c r="AO18" s="608"/>
      <c r="AP18" s="608"/>
      <c r="AQ18" s="608"/>
      <c r="AR18" s="608"/>
      <c r="AS18" s="608"/>
      <c r="AT18" s="614"/>
      <c r="AU18" s="614"/>
      <c r="AV18" s="614"/>
      <c r="AW18" s="614"/>
      <c r="AX18" s="608"/>
      <c r="AY18" s="608"/>
      <c r="AZ18" s="608"/>
      <c r="BA18" s="615"/>
      <c r="BB18" s="616"/>
      <c r="BC18" s="609"/>
      <c r="BD18" s="613"/>
      <c r="BE18" s="613"/>
      <c r="BF18" s="609"/>
      <c r="BG18" s="609"/>
      <c r="BH18" s="609"/>
      <c r="BI18" s="609"/>
      <c r="BJ18" s="609"/>
      <c r="BK18" s="609"/>
      <c r="BL18" s="609"/>
    </row>
    <row r="19" spans="1:72" ht="17" customHeight="1" x14ac:dyDescent="0.2">
      <c r="A19" s="592">
        <v>3</v>
      </c>
      <c r="B19" s="593"/>
      <c r="C19" s="593"/>
      <c r="D19" s="594">
        <f>AX19</f>
        <v>1</v>
      </c>
      <c r="E19" s="633" t="s">
        <v>92</v>
      </c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05" t="s">
        <v>134</v>
      </c>
      <c r="Q19" s="606"/>
      <c r="R19" s="606"/>
      <c r="S19" s="606"/>
      <c r="T19" s="606"/>
      <c r="U19" s="607"/>
      <c r="V19" s="605" t="s">
        <v>134</v>
      </c>
      <c r="W19" s="606"/>
      <c r="X19" s="606"/>
      <c r="Y19" s="606"/>
      <c r="Z19" s="606"/>
      <c r="AA19" s="607"/>
      <c r="AB19" s="602"/>
      <c r="AC19" s="603"/>
      <c r="AD19" s="603"/>
      <c r="AE19" s="603"/>
      <c r="AF19" s="603"/>
      <c r="AG19" s="604"/>
      <c r="AH19" s="608">
        <v>6</v>
      </c>
      <c r="AI19" s="608"/>
      <c r="AJ19" s="608"/>
      <c r="AK19" s="608"/>
      <c r="AL19" s="608">
        <v>7</v>
      </c>
      <c r="AM19" s="608"/>
      <c r="AN19" s="608"/>
      <c r="AO19" s="608"/>
      <c r="AP19" s="608">
        <v>0</v>
      </c>
      <c r="AQ19" s="608"/>
      <c r="AR19" s="608"/>
      <c r="AS19" s="608"/>
      <c r="AT19" s="614">
        <v>7</v>
      </c>
      <c r="AU19" s="614"/>
      <c r="AV19" s="614"/>
      <c r="AW19" s="614"/>
      <c r="AX19" s="608">
        <v>1</v>
      </c>
      <c r="AY19" s="608"/>
      <c r="AZ19" s="608"/>
      <c r="BA19" s="615"/>
      <c r="BB19" s="616" t="str">
        <f>IF(AND(P20="",T20=""),"",IF(P20&gt;T20,"○",IF(P20=T20,"△","×")))</f>
        <v>○</v>
      </c>
      <c r="BC19" s="609" t="str">
        <f>IF(AND(V20="",Z20=""),"",IF(V20&gt;Z20,"○",IF(V20=Z20,"△","×")))</f>
        <v>○</v>
      </c>
      <c r="BD19" s="613">
        <f>RANK(BE19,$BE$15:$BE$20,1)</f>
        <v>1</v>
      </c>
      <c r="BE19" s="613">
        <f>VALUE(BH19&amp;BI19&amp;BJ19&amp;BK19)</f>
        <v>1111</v>
      </c>
      <c r="BF19" s="609">
        <f>IF(BB19="○",3,IF(BB19="△",1,0))</f>
        <v>3</v>
      </c>
      <c r="BG19" s="609">
        <f>IF(BC19="○",3,IF(BC19="△",1,0))</f>
        <v>3</v>
      </c>
      <c r="BH19" s="609">
        <f>RANK(AH19,$AH$15:$AK$20)</f>
        <v>1</v>
      </c>
      <c r="BI19" s="609">
        <f>RANK(AL19,$AL$15:$AO$20)</f>
        <v>1</v>
      </c>
      <c r="BJ19" s="609">
        <f>RANK(AP19,$AP$15:$AS$20,1)</f>
        <v>1</v>
      </c>
      <c r="BK19" s="609">
        <f>RANK(BL19,$BL$15:$BL$20)</f>
        <v>1</v>
      </c>
      <c r="BL19" s="609">
        <f>AL19-AP19</f>
        <v>7</v>
      </c>
    </row>
    <row r="20" spans="1:72" ht="17" customHeight="1" x14ac:dyDescent="0.2">
      <c r="A20" s="624"/>
      <c r="B20" s="625"/>
      <c r="C20" s="625"/>
      <c r="D20" s="626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34">
        <v>4</v>
      </c>
      <c r="Q20" s="635"/>
      <c r="R20" s="635" t="s">
        <v>15</v>
      </c>
      <c r="S20" s="635"/>
      <c r="T20" s="635">
        <v>0</v>
      </c>
      <c r="U20" s="636"/>
      <c r="V20" s="634">
        <v>3</v>
      </c>
      <c r="W20" s="635"/>
      <c r="X20" s="635" t="s">
        <v>15</v>
      </c>
      <c r="Y20" s="635"/>
      <c r="Z20" s="635">
        <v>0</v>
      </c>
      <c r="AA20" s="636"/>
      <c r="AB20" s="630"/>
      <c r="AC20" s="631"/>
      <c r="AD20" s="631"/>
      <c r="AE20" s="631"/>
      <c r="AF20" s="631"/>
      <c r="AG20" s="632"/>
      <c r="AH20" s="637"/>
      <c r="AI20" s="637"/>
      <c r="AJ20" s="637"/>
      <c r="AK20" s="637"/>
      <c r="AL20" s="637"/>
      <c r="AM20" s="637"/>
      <c r="AN20" s="637"/>
      <c r="AO20" s="637"/>
      <c r="AP20" s="637"/>
      <c r="AQ20" s="637"/>
      <c r="AR20" s="637"/>
      <c r="AS20" s="637"/>
      <c r="AT20" s="638"/>
      <c r="AU20" s="638"/>
      <c r="AV20" s="638"/>
      <c r="AW20" s="638"/>
      <c r="AX20" s="637"/>
      <c r="AY20" s="637"/>
      <c r="AZ20" s="637"/>
      <c r="BA20" s="639"/>
      <c r="BB20" s="616"/>
      <c r="BC20" s="609"/>
      <c r="BD20" s="613"/>
      <c r="BE20" s="613"/>
      <c r="BF20" s="609"/>
      <c r="BG20" s="609"/>
      <c r="BH20" s="609"/>
      <c r="BI20" s="609"/>
      <c r="BJ20" s="609"/>
      <c r="BK20" s="609"/>
      <c r="BL20" s="609"/>
    </row>
    <row r="21" spans="1:72" ht="17" customHeight="1" x14ac:dyDescent="0.2">
      <c r="A21" s="1" t="s">
        <v>5</v>
      </c>
    </row>
    <row r="22" spans="1:72" ht="17" customHeight="1" x14ac:dyDescent="0.2">
      <c r="A22" s="567" t="s">
        <v>11</v>
      </c>
      <c r="B22" s="568"/>
      <c r="C22" s="568"/>
      <c r="D22" s="3"/>
      <c r="E22" s="568" t="s">
        <v>0</v>
      </c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89" t="str">
        <f>E23</f>
        <v>美土里ＳＣ</v>
      </c>
      <c r="Q22" s="589"/>
      <c r="R22" s="589"/>
      <c r="S22" s="589"/>
      <c r="T22" s="589"/>
      <c r="U22" s="589"/>
      <c r="V22" s="589" t="str">
        <f>E25</f>
        <v>ＦＣブルーストライカーズ</v>
      </c>
      <c r="W22" s="589"/>
      <c r="X22" s="589"/>
      <c r="Y22" s="589"/>
      <c r="Z22" s="589"/>
      <c r="AA22" s="589"/>
      <c r="AB22" s="589" t="str">
        <f>E27</f>
        <v>新町ＳＣ</v>
      </c>
      <c r="AC22" s="589"/>
      <c r="AD22" s="589"/>
      <c r="AE22" s="589"/>
      <c r="AF22" s="589"/>
      <c r="AG22" s="589"/>
      <c r="AH22" s="590" t="s">
        <v>7</v>
      </c>
      <c r="AI22" s="590"/>
      <c r="AJ22" s="590"/>
      <c r="AK22" s="590"/>
      <c r="AL22" s="590" t="s">
        <v>9</v>
      </c>
      <c r="AM22" s="590"/>
      <c r="AN22" s="590"/>
      <c r="AO22" s="590"/>
      <c r="AP22" s="590" t="s">
        <v>13</v>
      </c>
      <c r="AQ22" s="590"/>
      <c r="AR22" s="590"/>
      <c r="AS22" s="590"/>
      <c r="AT22" s="590" t="s">
        <v>2</v>
      </c>
      <c r="AU22" s="590"/>
      <c r="AV22" s="590"/>
      <c r="AW22" s="590"/>
      <c r="AX22" s="590" t="s">
        <v>10</v>
      </c>
      <c r="AY22" s="590"/>
      <c r="AZ22" s="590"/>
      <c r="BA22" s="591"/>
      <c r="BB22" s="45" t="s">
        <v>2</v>
      </c>
      <c r="BC22" s="46"/>
      <c r="BD22" s="46"/>
      <c r="BE22" s="47"/>
      <c r="BF22" s="48"/>
      <c r="BG22" s="46"/>
      <c r="BH22" s="49"/>
      <c r="BI22" s="641" t="s">
        <v>10</v>
      </c>
      <c r="BJ22" s="590"/>
      <c r="BK22" s="590"/>
      <c r="BL22" s="591"/>
      <c r="BM22" s="50"/>
      <c r="BN22" s="4"/>
      <c r="BO22" s="4"/>
      <c r="BP22" s="4"/>
      <c r="BQ22" s="4"/>
      <c r="BR22" s="4"/>
      <c r="BS22" s="4"/>
      <c r="BT22" s="4"/>
    </row>
    <row r="23" spans="1:72" ht="17" customHeight="1" x14ac:dyDescent="0.2">
      <c r="A23" s="592">
        <v>1</v>
      </c>
      <c r="B23" s="593"/>
      <c r="C23" s="593"/>
      <c r="D23" s="594">
        <f>BF23</f>
        <v>0</v>
      </c>
      <c r="E23" s="633" t="s">
        <v>88</v>
      </c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02"/>
      <c r="Q23" s="603"/>
      <c r="R23" s="603"/>
      <c r="S23" s="603"/>
      <c r="T23" s="603"/>
      <c r="U23" s="604"/>
      <c r="V23" s="605" t="s">
        <v>134</v>
      </c>
      <c r="W23" s="606"/>
      <c r="X23" s="606"/>
      <c r="Y23" s="606"/>
      <c r="Z23" s="606"/>
      <c r="AA23" s="607"/>
      <c r="AB23" s="605" t="s">
        <v>135</v>
      </c>
      <c r="AC23" s="606"/>
      <c r="AD23" s="606"/>
      <c r="AE23" s="606"/>
      <c r="AF23" s="606"/>
      <c r="AG23" s="607"/>
      <c r="AH23" s="608">
        <v>3</v>
      </c>
      <c r="AI23" s="608"/>
      <c r="AJ23" s="608"/>
      <c r="AK23" s="608"/>
      <c r="AL23" s="608">
        <v>6</v>
      </c>
      <c r="AM23" s="608"/>
      <c r="AN23" s="608"/>
      <c r="AO23" s="608"/>
      <c r="AP23" s="608">
        <v>3</v>
      </c>
      <c r="AQ23" s="608"/>
      <c r="AR23" s="608"/>
      <c r="AS23" s="608"/>
      <c r="AT23" s="614">
        <v>3</v>
      </c>
      <c r="AU23" s="614"/>
      <c r="AV23" s="614"/>
      <c r="AW23" s="614"/>
      <c r="AX23" s="608">
        <v>2</v>
      </c>
      <c r="AY23" s="608"/>
      <c r="AZ23" s="608"/>
      <c r="BA23" s="615"/>
      <c r="BB23" s="16"/>
      <c r="BC23" s="16"/>
      <c r="BD23" s="16"/>
      <c r="BE23" s="16"/>
      <c r="BF23" s="16"/>
      <c r="BG23" s="16"/>
      <c r="BH23" s="51"/>
      <c r="BI23" s="295"/>
      <c r="BJ23" s="571"/>
      <c r="BK23" s="571"/>
      <c r="BL23" s="572"/>
      <c r="BM23" s="52"/>
      <c r="BN23" s="7"/>
      <c r="BO23" s="7"/>
      <c r="BP23" s="7"/>
      <c r="BQ23" s="7"/>
      <c r="BR23" s="7"/>
      <c r="BS23" s="7"/>
      <c r="BT23" s="7"/>
    </row>
    <row r="24" spans="1:72" ht="17" customHeight="1" x14ac:dyDescent="0.2">
      <c r="A24" s="592"/>
      <c r="B24" s="593"/>
      <c r="C24" s="593"/>
      <c r="D24" s="595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02"/>
      <c r="Q24" s="603"/>
      <c r="R24" s="603"/>
      <c r="S24" s="603"/>
      <c r="T24" s="603"/>
      <c r="U24" s="604"/>
      <c r="V24" s="610">
        <v>6</v>
      </c>
      <c r="W24" s="611"/>
      <c r="X24" s="611" t="s">
        <v>15</v>
      </c>
      <c r="Y24" s="611"/>
      <c r="Z24" s="611">
        <v>1</v>
      </c>
      <c r="AA24" s="612"/>
      <c r="AB24" s="610">
        <v>0</v>
      </c>
      <c r="AC24" s="611"/>
      <c r="AD24" s="611" t="s">
        <v>15</v>
      </c>
      <c r="AE24" s="611"/>
      <c r="AF24" s="611">
        <v>2</v>
      </c>
      <c r="AG24" s="612"/>
      <c r="AH24" s="608"/>
      <c r="AI24" s="608"/>
      <c r="AJ24" s="608"/>
      <c r="AK24" s="608"/>
      <c r="AL24" s="608"/>
      <c r="AM24" s="608"/>
      <c r="AN24" s="608"/>
      <c r="AO24" s="608"/>
      <c r="AP24" s="608"/>
      <c r="AQ24" s="608"/>
      <c r="AR24" s="608"/>
      <c r="AS24" s="608"/>
      <c r="AT24" s="614"/>
      <c r="AU24" s="614"/>
      <c r="AV24" s="614"/>
      <c r="AW24" s="614"/>
      <c r="AX24" s="608"/>
      <c r="AY24" s="608"/>
      <c r="AZ24" s="608"/>
      <c r="BA24" s="615"/>
      <c r="BB24" s="17"/>
      <c r="BC24" s="17"/>
      <c r="BD24" s="17"/>
      <c r="BE24" s="17"/>
      <c r="BF24" s="17"/>
      <c r="BG24" s="17"/>
      <c r="BH24" s="53"/>
      <c r="BI24" s="295"/>
      <c r="BJ24" s="571"/>
      <c r="BK24" s="571"/>
      <c r="BL24" s="572"/>
      <c r="BM24" s="52"/>
      <c r="BN24" s="7"/>
      <c r="BO24" s="7"/>
      <c r="BP24" s="7"/>
      <c r="BQ24" s="7"/>
      <c r="BR24" s="7"/>
      <c r="BS24" s="7"/>
      <c r="BT24" s="7"/>
    </row>
    <row r="25" spans="1:72" ht="17" customHeight="1" x14ac:dyDescent="0.2">
      <c r="A25" s="592">
        <v>2</v>
      </c>
      <c r="B25" s="593"/>
      <c r="C25" s="593"/>
      <c r="D25" s="594">
        <f>BF25</f>
        <v>0</v>
      </c>
      <c r="E25" s="642" t="s">
        <v>90</v>
      </c>
      <c r="F25" s="642"/>
      <c r="G25" s="642"/>
      <c r="H25" s="642"/>
      <c r="I25" s="642"/>
      <c r="J25" s="642"/>
      <c r="K25" s="642"/>
      <c r="L25" s="642"/>
      <c r="M25" s="642"/>
      <c r="N25" s="642"/>
      <c r="O25" s="642"/>
      <c r="P25" s="605" t="s">
        <v>135</v>
      </c>
      <c r="Q25" s="606"/>
      <c r="R25" s="606"/>
      <c r="S25" s="606"/>
      <c r="T25" s="606"/>
      <c r="U25" s="607"/>
      <c r="V25" s="617"/>
      <c r="W25" s="618"/>
      <c r="X25" s="618"/>
      <c r="Y25" s="618"/>
      <c r="Z25" s="618"/>
      <c r="AA25" s="619"/>
      <c r="AB25" s="623" t="s">
        <v>135</v>
      </c>
      <c r="AC25" s="606"/>
      <c r="AD25" s="606"/>
      <c r="AE25" s="606"/>
      <c r="AF25" s="606"/>
      <c r="AG25" s="607"/>
      <c r="AH25" s="608">
        <v>0</v>
      </c>
      <c r="AI25" s="608"/>
      <c r="AJ25" s="608"/>
      <c r="AK25" s="608"/>
      <c r="AL25" s="608">
        <v>1</v>
      </c>
      <c r="AM25" s="608"/>
      <c r="AN25" s="608"/>
      <c r="AO25" s="608"/>
      <c r="AP25" s="608">
        <v>20</v>
      </c>
      <c r="AQ25" s="608"/>
      <c r="AR25" s="608"/>
      <c r="AS25" s="608"/>
      <c r="AT25" s="614">
        <v>-19</v>
      </c>
      <c r="AU25" s="614"/>
      <c r="AV25" s="614"/>
      <c r="AW25" s="614"/>
      <c r="AX25" s="608">
        <v>3</v>
      </c>
      <c r="AY25" s="608"/>
      <c r="AZ25" s="608"/>
      <c r="BA25" s="615"/>
      <c r="BB25" s="16"/>
      <c r="BC25" s="16"/>
      <c r="BD25" s="16"/>
      <c r="BE25" s="16"/>
      <c r="BF25" s="16"/>
      <c r="BG25" s="16"/>
      <c r="BH25" s="51"/>
      <c r="BI25" s="295"/>
      <c r="BJ25" s="571"/>
      <c r="BK25" s="571"/>
      <c r="BL25" s="572"/>
      <c r="BM25" s="52"/>
      <c r="BN25" s="7"/>
      <c r="BO25" s="7"/>
      <c r="BP25" s="7"/>
      <c r="BQ25" s="7"/>
      <c r="BR25" s="7"/>
      <c r="BS25" s="7"/>
      <c r="BT25" s="7"/>
    </row>
    <row r="26" spans="1:72" ht="17" customHeight="1" x14ac:dyDescent="0.2">
      <c r="A26" s="592"/>
      <c r="B26" s="593"/>
      <c r="C26" s="593"/>
      <c r="D26" s="595"/>
      <c r="E26" s="642"/>
      <c r="F26" s="642"/>
      <c r="G26" s="642"/>
      <c r="H26" s="642"/>
      <c r="I26" s="642"/>
      <c r="J26" s="642"/>
      <c r="K26" s="642"/>
      <c r="L26" s="642"/>
      <c r="M26" s="642"/>
      <c r="N26" s="642"/>
      <c r="O26" s="642"/>
      <c r="P26" s="610">
        <v>1</v>
      </c>
      <c r="Q26" s="611"/>
      <c r="R26" s="611" t="s">
        <v>15</v>
      </c>
      <c r="S26" s="611"/>
      <c r="T26" s="611">
        <v>6</v>
      </c>
      <c r="U26" s="612"/>
      <c r="V26" s="620"/>
      <c r="W26" s="621"/>
      <c r="X26" s="621"/>
      <c r="Y26" s="621"/>
      <c r="Z26" s="621"/>
      <c r="AA26" s="622"/>
      <c r="AB26" s="610">
        <v>0</v>
      </c>
      <c r="AC26" s="611"/>
      <c r="AD26" s="611" t="s">
        <v>15</v>
      </c>
      <c r="AE26" s="611"/>
      <c r="AF26" s="611">
        <v>14</v>
      </c>
      <c r="AG26" s="612"/>
      <c r="AH26" s="608"/>
      <c r="AI26" s="608"/>
      <c r="AJ26" s="608"/>
      <c r="AK26" s="608"/>
      <c r="AL26" s="608"/>
      <c r="AM26" s="608"/>
      <c r="AN26" s="608"/>
      <c r="AO26" s="608"/>
      <c r="AP26" s="608"/>
      <c r="AQ26" s="608"/>
      <c r="AR26" s="608"/>
      <c r="AS26" s="608"/>
      <c r="AT26" s="614"/>
      <c r="AU26" s="614"/>
      <c r="AV26" s="614"/>
      <c r="AW26" s="614"/>
      <c r="AX26" s="608"/>
      <c r="AY26" s="608"/>
      <c r="AZ26" s="608"/>
      <c r="BA26" s="615"/>
      <c r="BB26" s="17"/>
      <c r="BC26" s="17"/>
      <c r="BD26" s="17"/>
      <c r="BE26" s="17"/>
      <c r="BF26" s="17"/>
      <c r="BG26" s="17"/>
      <c r="BH26" s="53"/>
      <c r="BI26" s="295"/>
      <c r="BJ26" s="571"/>
      <c r="BK26" s="571"/>
      <c r="BL26" s="572"/>
      <c r="BM26" s="52"/>
      <c r="BN26" s="7"/>
      <c r="BO26" s="7"/>
      <c r="BP26" s="7"/>
      <c r="BQ26" s="7"/>
      <c r="BR26" s="7"/>
      <c r="BS26" s="7"/>
      <c r="BT26" s="7"/>
    </row>
    <row r="27" spans="1:72" ht="17" customHeight="1" x14ac:dyDescent="0.2">
      <c r="A27" s="592">
        <v>3</v>
      </c>
      <c r="B27" s="593"/>
      <c r="C27" s="593"/>
      <c r="D27" s="594">
        <f>BF27</f>
        <v>0</v>
      </c>
      <c r="E27" s="633" t="s">
        <v>87</v>
      </c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05" t="s">
        <v>134</v>
      </c>
      <c r="Q27" s="606"/>
      <c r="R27" s="606"/>
      <c r="S27" s="606"/>
      <c r="T27" s="606"/>
      <c r="U27" s="607"/>
      <c r="V27" s="605" t="s">
        <v>134</v>
      </c>
      <c r="W27" s="606"/>
      <c r="X27" s="606"/>
      <c r="Y27" s="606"/>
      <c r="Z27" s="606"/>
      <c r="AA27" s="607"/>
      <c r="AB27" s="602"/>
      <c r="AC27" s="603"/>
      <c r="AD27" s="603"/>
      <c r="AE27" s="603"/>
      <c r="AF27" s="603"/>
      <c r="AG27" s="604"/>
      <c r="AH27" s="608">
        <v>6</v>
      </c>
      <c r="AI27" s="608"/>
      <c r="AJ27" s="608"/>
      <c r="AK27" s="608"/>
      <c r="AL27" s="608">
        <v>16</v>
      </c>
      <c r="AM27" s="608"/>
      <c r="AN27" s="608"/>
      <c r="AO27" s="608"/>
      <c r="AP27" s="608">
        <v>0</v>
      </c>
      <c r="AQ27" s="608"/>
      <c r="AR27" s="608"/>
      <c r="AS27" s="608"/>
      <c r="AT27" s="614">
        <v>16</v>
      </c>
      <c r="AU27" s="614"/>
      <c r="AV27" s="614"/>
      <c r="AW27" s="614"/>
      <c r="AX27" s="608">
        <v>1</v>
      </c>
      <c r="AY27" s="608"/>
      <c r="AZ27" s="608"/>
      <c r="BA27" s="615"/>
      <c r="BB27" s="16"/>
      <c r="BC27" s="16"/>
      <c r="BD27" s="16"/>
      <c r="BE27" s="16"/>
      <c r="BF27" s="16"/>
      <c r="BG27" s="16"/>
      <c r="BH27" s="51"/>
      <c r="BI27" s="295"/>
      <c r="BJ27" s="571"/>
      <c r="BK27" s="571"/>
      <c r="BL27" s="572"/>
      <c r="BM27" s="52"/>
      <c r="BN27" s="7"/>
      <c r="BO27" s="7"/>
      <c r="BP27" s="7"/>
      <c r="BQ27" s="7"/>
      <c r="BR27" s="7"/>
      <c r="BS27" s="7"/>
      <c r="BT27" s="7"/>
    </row>
    <row r="28" spans="1:72" ht="17" customHeight="1" x14ac:dyDescent="0.2">
      <c r="A28" s="624"/>
      <c r="B28" s="625"/>
      <c r="C28" s="625"/>
      <c r="D28" s="626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34">
        <v>2</v>
      </c>
      <c r="Q28" s="635"/>
      <c r="R28" s="635" t="s">
        <v>15</v>
      </c>
      <c r="S28" s="635"/>
      <c r="T28" s="635">
        <v>0</v>
      </c>
      <c r="U28" s="636"/>
      <c r="V28" s="634">
        <v>14</v>
      </c>
      <c r="W28" s="635"/>
      <c r="X28" s="635" t="s">
        <v>15</v>
      </c>
      <c r="Y28" s="635"/>
      <c r="Z28" s="635">
        <v>0</v>
      </c>
      <c r="AA28" s="636"/>
      <c r="AB28" s="630"/>
      <c r="AC28" s="631"/>
      <c r="AD28" s="631"/>
      <c r="AE28" s="631"/>
      <c r="AF28" s="631"/>
      <c r="AG28" s="632"/>
      <c r="AH28" s="637"/>
      <c r="AI28" s="637"/>
      <c r="AJ28" s="637"/>
      <c r="AK28" s="637"/>
      <c r="AL28" s="637"/>
      <c r="AM28" s="637"/>
      <c r="AN28" s="637"/>
      <c r="AO28" s="637"/>
      <c r="AP28" s="637"/>
      <c r="AQ28" s="637"/>
      <c r="AR28" s="637"/>
      <c r="AS28" s="637"/>
      <c r="AT28" s="638"/>
      <c r="AU28" s="638"/>
      <c r="AV28" s="638"/>
      <c r="AW28" s="638"/>
      <c r="AX28" s="637"/>
      <c r="AY28" s="637"/>
      <c r="AZ28" s="637"/>
      <c r="BA28" s="639"/>
      <c r="BB28" s="54"/>
      <c r="BC28" s="54"/>
      <c r="BD28" s="54"/>
      <c r="BE28" s="54"/>
      <c r="BF28" s="54"/>
      <c r="BG28" s="54"/>
      <c r="BH28" s="55"/>
      <c r="BI28" s="643"/>
      <c r="BJ28" s="644"/>
      <c r="BK28" s="644"/>
      <c r="BL28" s="645"/>
      <c r="BM28" s="52"/>
      <c r="BN28" s="7"/>
      <c r="BO28" s="7"/>
      <c r="BP28" s="7"/>
      <c r="BQ28" s="7"/>
      <c r="BR28" s="7"/>
      <c r="BS28" s="7"/>
      <c r="BT28" s="7"/>
    </row>
    <row r="30" spans="1:72" ht="20" customHeight="1" x14ac:dyDescent="0.2">
      <c r="A30" s="567" t="s">
        <v>33</v>
      </c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8"/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568"/>
      <c r="AY30" s="569"/>
    </row>
    <row r="31" spans="1:72" ht="20" customHeight="1" x14ac:dyDescent="0.2">
      <c r="A31" s="570" t="s">
        <v>34</v>
      </c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 t="s">
        <v>35</v>
      </c>
      <c r="O31" s="571"/>
      <c r="P31" s="571"/>
      <c r="Q31" s="571"/>
      <c r="R31" s="571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1"/>
      <c r="AI31" s="571"/>
      <c r="AJ31" s="571"/>
      <c r="AK31" s="571"/>
      <c r="AL31" s="571"/>
      <c r="AM31" s="571"/>
      <c r="AN31" s="571"/>
      <c r="AO31" s="571"/>
      <c r="AP31" s="571"/>
      <c r="AQ31" s="571"/>
      <c r="AR31" s="571" t="s">
        <v>1</v>
      </c>
      <c r="AS31" s="571"/>
      <c r="AT31" s="571"/>
      <c r="AU31" s="571"/>
      <c r="AV31" s="571"/>
      <c r="AW31" s="571"/>
      <c r="AX31" s="571"/>
      <c r="AY31" s="572"/>
    </row>
    <row r="32" spans="1:72" ht="20" customHeight="1" x14ac:dyDescent="0.2">
      <c r="A32" s="574" t="s">
        <v>18</v>
      </c>
      <c r="B32" s="575"/>
      <c r="C32" s="575"/>
      <c r="D32" s="575"/>
      <c r="E32" s="575"/>
      <c r="F32" s="575"/>
      <c r="G32" s="575"/>
      <c r="H32" s="575"/>
      <c r="I32" s="576">
        <v>0.375</v>
      </c>
      <c r="J32" s="577"/>
      <c r="K32" s="577"/>
      <c r="L32" s="577"/>
      <c r="M32" s="578"/>
      <c r="N32" s="579" t="s">
        <v>20</v>
      </c>
      <c r="O32" s="580"/>
      <c r="P32" s="580"/>
      <c r="Q32" s="581" t="str">
        <f>E7</f>
        <v>美九里ＦＣ</v>
      </c>
      <c r="R32" s="581"/>
      <c r="S32" s="581"/>
      <c r="T32" s="581"/>
      <c r="U32" s="581"/>
      <c r="V32" s="581"/>
      <c r="W32" s="581"/>
      <c r="X32" s="581"/>
      <c r="Y32" s="582">
        <v>4</v>
      </c>
      <c r="Z32" s="582"/>
      <c r="AA32" s="582"/>
      <c r="AB32" s="583" t="s">
        <v>15</v>
      </c>
      <c r="AC32" s="583"/>
      <c r="AD32" s="582">
        <v>0</v>
      </c>
      <c r="AE32" s="582"/>
      <c r="AF32" s="582"/>
      <c r="AG32" s="580" t="s">
        <v>36</v>
      </c>
      <c r="AH32" s="580"/>
      <c r="AI32" s="580"/>
      <c r="AJ32" s="581" t="str">
        <f>E9</f>
        <v>ＳＣ小野</v>
      </c>
      <c r="AK32" s="581"/>
      <c r="AL32" s="581"/>
      <c r="AM32" s="581"/>
      <c r="AN32" s="581"/>
      <c r="AO32" s="581"/>
      <c r="AP32" s="581"/>
      <c r="AQ32" s="584"/>
      <c r="AR32" s="585" t="s">
        <v>3</v>
      </c>
      <c r="AS32" s="585"/>
      <c r="AT32" s="585"/>
      <c r="AU32" s="585"/>
      <c r="AV32" s="585"/>
      <c r="AW32" s="585"/>
      <c r="AX32" s="585"/>
      <c r="AY32" s="586"/>
    </row>
    <row r="33" spans="1:130" ht="20" customHeight="1" x14ac:dyDescent="0.2">
      <c r="A33" s="255" t="s">
        <v>37</v>
      </c>
      <c r="B33" s="256"/>
      <c r="C33" s="256"/>
      <c r="D33" s="256"/>
      <c r="E33" s="256"/>
      <c r="F33" s="256"/>
      <c r="G33" s="256"/>
      <c r="H33" s="256"/>
      <c r="I33" s="257">
        <v>0.40972222222222227</v>
      </c>
      <c r="J33" s="646"/>
      <c r="K33" s="646"/>
      <c r="L33" s="646"/>
      <c r="M33" s="647"/>
      <c r="N33" s="238" t="s">
        <v>38</v>
      </c>
      <c r="O33" s="239"/>
      <c r="P33" s="239"/>
      <c r="Q33" s="648" t="str">
        <f>E15</f>
        <v>ＦＣ藤岡</v>
      </c>
      <c r="R33" s="648"/>
      <c r="S33" s="648"/>
      <c r="T33" s="648"/>
      <c r="U33" s="648"/>
      <c r="V33" s="648"/>
      <c r="W33" s="648"/>
      <c r="X33" s="648"/>
      <c r="Y33" s="262">
        <v>1</v>
      </c>
      <c r="Z33" s="262"/>
      <c r="AA33" s="262"/>
      <c r="AB33" s="263" t="s">
        <v>15</v>
      </c>
      <c r="AC33" s="263"/>
      <c r="AD33" s="262">
        <v>3</v>
      </c>
      <c r="AE33" s="262"/>
      <c r="AF33" s="262"/>
      <c r="AG33" s="239" t="s">
        <v>39</v>
      </c>
      <c r="AH33" s="239"/>
      <c r="AI33" s="239"/>
      <c r="AJ33" s="648" t="str">
        <f>E17</f>
        <v>平井ＪＦＣ</v>
      </c>
      <c r="AK33" s="648"/>
      <c r="AL33" s="648"/>
      <c r="AM33" s="648"/>
      <c r="AN33" s="648"/>
      <c r="AO33" s="648"/>
      <c r="AP33" s="648"/>
      <c r="AQ33" s="649"/>
      <c r="AR33" s="650" t="s">
        <v>3</v>
      </c>
      <c r="AS33" s="650"/>
      <c r="AT33" s="650"/>
      <c r="AU33" s="650"/>
      <c r="AV33" s="650"/>
      <c r="AW33" s="650"/>
      <c r="AX33" s="650"/>
      <c r="AY33" s="651"/>
    </row>
    <row r="34" spans="1:130" ht="20" customHeight="1" x14ac:dyDescent="0.2">
      <c r="A34" s="574" t="s">
        <v>25</v>
      </c>
      <c r="B34" s="575"/>
      <c r="C34" s="575"/>
      <c r="D34" s="575"/>
      <c r="E34" s="575"/>
      <c r="F34" s="575"/>
      <c r="G34" s="575"/>
      <c r="H34" s="575"/>
      <c r="I34" s="576">
        <v>0.44444444444444442</v>
      </c>
      <c r="J34" s="577"/>
      <c r="K34" s="577"/>
      <c r="L34" s="577"/>
      <c r="M34" s="578"/>
      <c r="N34" s="579" t="s">
        <v>20</v>
      </c>
      <c r="O34" s="580"/>
      <c r="P34" s="580"/>
      <c r="Q34" s="581" t="str">
        <f>E7</f>
        <v>美九里ＦＣ</v>
      </c>
      <c r="R34" s="581"/>
      <c r="S34" s="581"/>
      <c r="T34" s="581"/>
      <c r="U34" s="581"/>
      <c r="V34" s="581"/>
      <c r="W34" s="581"/>
      <c r="X34" s="581"/>
      <c r="Y34" s="582">
        <v>3</v>
      </c>
      <c r="Z34" s="582"/>
      <c r="AA34" s="582"/>
      <c r="AB34" s="583" t="s">
        <v>15</v>
      </c>
      <c r="AC34" s="583"/>
      <c r="AD34" s="582">
        <v>0</v>
      </c>
      <c r="AE34" s="582"/>
      <c r="AF34" s="582"/>
      <c r="AG34" s="580" t="s">
        <v>32</v>
      </c>
      <c r="AH34" s="580"/>
      <c r="AI34" s="580"/>
      <c r="AJ34" s="581" t="str">
        <f>E11</f>
        <v>ＫＳＣジュニア</v>
      </c>
      <c r="AK34" s="581"/>
      <c r="AL34" s="581"/>
      <c r="AM34" s="581"/>
      <c r="AN34" s="581"/>
      <c r="AO34" s="581"/>
      <c r="AP34" s="581"/>
      <c r="AQ34" s="584"/>
      <c r="AR34" s="585" t="s">
        <v>3</v>
      </c>
      <c r="AS34" s="585"/>
      <c r="AT34" s="585"/>
      <c r="AU34" s="585"/>
      <c r="AV34" s="585"/>
      <c r="AW34" s="585"/>
      <c r="AX34" s="585"/>
      <c r="AY34" s="586"/>
    </row>
    <row r="35" spans="1:130" ht="20" customHeight="1" x14ac:dyDescent="0.2">
      <c r="A35" s="255" t="s">
        <v>41</v>
      </c>
      <c r="B35" s="256"/>
      <c r="C35" s="256"/>
      <c r="D35" s="256"/>
      <c r="E35" s="256"/>
      <c r="F35" s="256"/>
      <c r="G35" s="256"/>
      <c r="H35" s="256"/>
      <c r="I35" s="257">
        <v>0.47916666666666669</v>
      </c>
      <c r="J35" s="646"/>
      <c r="K35" s="646"/>
      <c r="L35" s="646"/>
      <c r="M35" s="647"/>
      <c r="N35" s="238" t="s">
        <v>38</v>
      </c>
      <c r="O35" s="239"/>
      <c r="P35" s="239"/>
      <c r="Q35" s="648" t="str">
        <f>E15</f>
        <v>ＦＣ藤岡</v>
      </c>
      <c r="R35" s="648"/>
      <c r="S35" s="648"/>
      <c r="T35" s="648"/>
      <c r="U35" s="648"/>
      <c r="V35" s="648"/>
      <c r="W35" s="648"/>
      <c r="X35" s="648"/>
      <c r="Y35" s="262">
        <v>0</v>
      </c>
      <c r="Z35" s="262"/>
      <c r="AA35" s="262"/>
      <c r="AB35" s="263" t="s">
        <v>15</v>
      </c>
      <c r="AC35" s="263"/>
      <c r="AD35" s="262">
        <v>4</v>
      </c>
      <c r="AE35" s="262"/>
      <c r="AF35" s="262"/>
      <c r="AG35" s="239" t="s">
        <v>43</v>
      </c>
      <c r="AH35" s="239"/>
      <c r="AI35" s="239"/>
      <c r="AJ35" s="648" t="str">
        <f>E19</f>
        <v>吉井ＪＰ</v>
      </c>
      <c r="AK35" s="648"/>
      <c r="AL35" s="648"/>
      <c r="AM35" s="648"/>
      <c r="AN35" s="648"/>
      <c r="AO35" s="648"/>
      <c r="AP35" s="648"/>
      <c r="AQ35" s="649"/>
      <c r="AR35" s="650" t="s">
        <v>3</v>
      </c>
      <c r="AS35" s="650"/>
      <c r="AT35" s="650"/>
      <c r="AU35" s="650"/>
      <c r="AV35" s="650"/>
      <c r="AW35" s="650"/>
      <c r="AX35" s="650"/>
      <c r="AY35" s="651"/>
    </row>
    <row r="36" spans="1:130" ht="20" customHeight="1" x14ac:dyDescent="0.2">
      <c r="A36" s="574" t="s">
        <v>44</v>
      </c>
      <c r="B36" s="575"/>
      <c r="C36" s="575"/>
      <c r="D36" s="575"/>
      <c r="E36" s="575"/>
      <c r="F36" s="575"/>
      <c r="G36" s="575"/>
      <c r="H36" s="575"/>
      <c r="I36" s="576">
        <v>0.51388888888888895</v>
      </c>
      <c r="J36" s="577"/>
      <c r="K36" s="577"/>
      <c r="L36" s="577"/>
      <c r="M36" s="578"/>
      <c r="N36" s="579" t="s">
        <v>36</v>
      </c>
      <c r="O36" s="580"/>
      <c r="P36" s="580"/>
      <c r="Q36" s="581" t="str">
        <f>E9</f>
        <v>ＳＣ小野</v>
      </c>
      <c r="R36" s="581"/>
      <c r="S36" s="581"/>
      <c r="T36" s="581"/>
      <c r="U36" s="581"/>
      <c r="V36" s="581"/>
      <c r="W36" s="581"/>
      <c r="X36" s="581"/>
      <c r="Y36" s="582">
        <v>0</v>
      </c>
      <c r="Z36" s="582"/>
      <c r="AA36" s="582"/>
      <c r="AB36" s="583" t="s">
        <v>15</v>
      </c>
      <c r="AC36" s="583"/>
      <c r="AD36" s="582">
        <v>6</v>
      </c>
      <c r="AE36" s="582"/>
      <c r="AF36" s="582"/>
      <c r="AG36" s="580" t="s">
        <v>32</v>
      </c>
      <c r="AH36" s="580"/>
      <c r="AI36" s="580"/>
      <c r="AJ36" s="581" t="str">
        <f>E11</f>
        <v>ＫＳＣジュニア</v>
      </c>
      <c r="AK36" s="581"/>
      <c r="AL36" s="581"/>
      <c r="AM36" s="581"/>
      <c r="AN36" s="581"/>
      <c r="AO36" s="581"/>
      <c r="AP36" s="581"/>
      <c r="AQ36" s="584"/>
      <c r="AR36" s="585" t="s">
        <v>3</v>
      </c>
      <c r="AS36" s="585"/>
      <c r="AT36" s="585"/>
      <c r="AU36" s="585"/>
      <c r="AV36" s="585"/>
      <c r="AW36" s="585"/>
      <c r="AX36" s="585"/>
      <c r="AY36" s="586"/>
    </row>
    <row r="37" spans="1:130" ht="20" customHeight="1" x14ac:dyDescent="0.2">
      <c r="A37" s="658" t="s">
        <v>40</v>
      </c>
      <c r="B37" s="659"/>
      <c r="C37" s="659"/>
      <c r="D37" s="659"/>
      <c r="E37" s="659"/>
      <c r="F37" s="659"/>
      <c r="G37" s="659"/>
      <c r="H37" s="659"/>
      <c r="I37" s="660">
        <v>0.54861111111111105</v>
      </c>
      <c r="J37" s="661"/>
      <c r="K37" s="661"/>
      <c r="L37" s="661"/>
      <c r="M37" s="662"/>
      <c r="N37" s="663" t="s">
        <v>39</v>
      </c>
      <c r="O37" s="653"/>
      <c r="P37" s="653"/>
      <c r="Q37" s="654" t="str">
        <f>E17</f>
        <v>平井ＪＦＣ</v>
      </c>
      <c r="R37" s="654"/>
      <c r="S37" s="654"/>
      <c r="T37" s="654"/>
      <c r="U37" s="654"/>
      <c r="V37" s="654"/>
      <c r="W37" s="654"/>
      <c r="X37" s="654"/>
      <c r="Y37" s="652">
        <v>0</v>
      </c>
      <c r="Z37" s="652"/>
      <c r="AA37" s="652"/>
      <c r="AB37" s="664" t="s">
        <v>15</v>
      </c>
      <c r="AC37" s="664"/>
      <c r="AD37" s="652">
        <v>3</v>
      </c>
      <c r="AE37" s="652"/>
      <c r="AF37" s="652"/>
      <c r="AG37" s="653" t="s">
        <v>43</v>
      </c>
      <c r="AH37" s="653"/>
      <c r="AI37" s="653"/>
      <c r="AJ37" s="654" t="str">
        <f>E19</f>
        <v>吉井ＪＰ</v>
      </c>
      <c r="AK37" s="654"/>
      <c r="AL37" s="654"/>
      <c r="AM37" s="654"/>
      <c r="AN37" s="654"/>
      <c r="AO37" s="654"/>
      <c r="AP37" s="654"/>
      <c r="AQ37" s="655"/>
      <c r="AR37" s="656" t="s">
        <v>3</v>
      </c>
      <c r="AS37" s="656"/>
      <c r="AT37" s="656"/>
      <c r="AU37" s="656"/>
      <c r="AV37" s="656"/>
      <c r="AW37" s="656"/>
      <c r="AX37" s="656"/>
      <c r="AY37" s="657"/>
    </row>
    <row r="38" spans="1:130" ht="20" customHeight="1" x14ac:dyDescent="0.2">
      <c r="DZ38" s="6"/>
    </row>
    <row r="39" spans="1:130" ht="20" customHeight="1" x14ac:dyDescent="0.2">
      <c r="A39" s="567" t="s">
        <v>59</v>
      </c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8"/>
      <c r="AS39" s="568"/>
      <c r="AT39" s="568"/>
      <c r="AU39" s="568"/>
      <c r="AV39" s="568"/>
      <c r="AW39" s="568"/>
      <c r="AX39" s="568"/>
      <c r="AY39" s="569"/>
    </row>
    <row r="40" spans="1:130" ht="20" customHeight="1" x14ac:dyDescent="0.2">
      <c r="A40" s="570" t="s">
        <v>34</v>
      </c>
      <c r="B40" s="571"/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 t="s">
        <v>35</v>
      </c>
      <c r="O40" s="571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  <c r="AB40" s="571"/>
      <c r="AC40" s="571"/>
      <c r="AD40" s="571"/>
      <c r="AE40" s="571"/>
      <c r="AF40" s="571"/>
      <c r="AG40" s="571"/>
      <c r="AH40" s="571"/>
      <c r="AI40" s="571"/>
      <c r="AJ40" s="571"/>
      <c r="AK40" s="571"/>
      <c r="AL40" s="571"/>
      <c r="AM40" s="571"/>
      <c r="AN40" s="571"/>
      <c r="AO40" s="571"/>
      <c r="AP40" s="571"/>
      <c r="AQ40" s="571"/>
      <c r="AR40" s="571" t="s">
        <v>1</v>
      </c>
      <c r="AS40" s="571"/>
      <c r="AT40" s="571"/>
      <c r="AU40" s="571"/>
      <c r="AV40" s="571"/>
      <c r="AW40" s="571"/>
      <c r="AX40" s="571"/>
      <c r="AY40" s="572"/>
    </row>
    <row r="41" spans="1:130" ht="20" customHeight="1" x14ac:dyDescent="0.2">
      <c r="A41" s="268" t="s">
        <v>18</v>
      </c>
      <c r="B41" s="269"/>
      <c r="C41" s="269"/>
      <c r="D41" s="269"/>
      <c r="E41" s="269"/>
      <c r="F41" s="269"/>
      <c r="G41" s="269"/>
      <c r="H41" s="269"/>
      <c r="I41" s="270">
        <v>0.375</v>
      </c>
      <c r="J41" s="533"/>
      <c r="K41" s="533"/>
      <c r="L41" s="533"/>
      <c r="M41" s="534"/>
      <c r="N41" s="278" t="s">
        <v>60</v>
      </c>
      <c r="O41" s="279"/>
      <c r="P41" s="279"/>
      <c r="Q41" s="549" t="str">
        <f>E23</f>
        <v>美土里ＳＣ</v>
      </c>
      <c r="R41" s="549"/>
      <c r="S41" s="549"/>
      <c r="T41" s="549"/>
      <c r="U41" s="549"/>
      <c r="V41" s="549"/>
      <c r="W41" s="549"/>
      <c r="X41" s="549"/>
      <c r="Y41" s="275">
        <v>6</v>
      </c>
      <c r="Z41" s="275"/>
      <c r="AA41" s="275"/>
      <c r="AB41" s="276" t="s">
        <v>15</v>
      </c>
      <c r="AC41" s="276"/>
      <c r="AD41" s="275">
        <v>1</v>
      </c>
      <c r="AE41" s="275"/>
      <c r="AF41" s="275"/>
      <c r="AG41" s="279" t="s">
        <v>61</v>
      </c>
      <c r="AH41" s="279"/>
      <c r="AI41" s="279"/>
      <c r="AJ41" s="665" t="str">
        <f>E25</f>
        <v>ＦＣブルーストライカーズ</v>
      </c>
      <c r="AK41" s="665"/>
      <c r="AL41" s="665"/>
      <c r="AM41" s="665"/>
      <c r="AN41" s="665"/>
      <c r="AO41" s="665"/>
      <c r="AP41" s="665"/>
      <c r="AQ41" s="666"/>
      <c r="AR41" s="551" t="s">
        <v>3</v>
      </c>
      <c r="AS41" s="551"/>
      <c r="AT41" s="551"/>
      <c r="AU41" s="551"/>
      <c r="AV41" s="551"/>
      <c r="AW41" s="551"/>
      <c r="AX41" s="551"/>
      <c r="AY41" s="552"/>
    </row>
    <row r="42" spans="1:130" ht="20" customHeight="1" x14ac:dyDescent="0.2">
      <c r="A42" s="255" t="s">
        <v>37</v>
      </c>
      <c r="B42" s="256"/>
      <c r="C42" s="256"/>
      <c r="D42" s="256"/>
      <c r="E42" s="256"/>
      <c r="F42" s="256"/>
      <c r="G42" s="256"/>
      <c r="H42" s="256"/>
      <c r="I42" s="257">
        <v>0.40972222222222227</v>
      </c>
      <c r="J42" s="646"/>
      <c r="K42" s="646"/>
      <c r="L42" s="646"/>
      <c r="M42" s="647"/>
      <c r="N42" s="238"/>
      <c r="O42" s="239"/>
      <c r="P42" s="239"/>
      <c r="Q42" s="648"/>
      <c r="R42" s="648"/>
      <c r="S42" s="648"/>
      <c r="T42" s="648"/>
      <c r="U42" s="648"/>
      <c r="V42" s="648"/>
      <c r="W42" s="648"/>
      <c r="X42" s="648"/>
      <c r="Y42" s="262"/>
      <c r="Z42" s="262"/>
      <c r="AA42" s="262"/>
      <c r="AB42" s="263" t="s">
        <v>15</v>
      </c>
      <c r="AC42" s="263"/>
      <c r="AD42" s="262"/>
      <c r="AE42" s="262"/>
      <c r="AF42" s="262"/>
      <c r="AG42" s="239"/>
      <c r="AH42" s="239"/>
      <c r="AI42" s="239"/>
      <c r="AJ42" s="648"/>
      <c r="AK42" s="648"/>
      <c r="AL42" s="648"/>
      <c r="AM42" s="648"/>
      <c r="AN42" s="648"/>
      <c r="AO42" s="648"/>
      <c r="AP42" s="648"/>
      <c r="AQ42" s="649"/>
      <c r="AR42" s="650"/>
      <c r="AS42" s="650"/>
      <c r="AT42" s="650"/>
      <c r="AU42" s="650"/>
      <c r="AV42" s="650"/>
      <c r="AW42" s="650"/>
      <c r="AX42" s="650"/>
      <c r="AY42" s="651"/>
    </row>
    <row r="43" spans="1:130" ht="20" customHeight="1" x14ac:dyDescent="0.2">
      <c r="A43" s="268" t="s">
        <v>25</v>
      </c>
      <c r="B43" s="269"/>
      <c r="C43" s="269"/>
      <c r="D43" s="269"/>
      <c r="E43" s="269"/>
      <c r="F43" s="269"/>
      <c r="G43" s="269"/>
      <c r="H43" s="269"/>
      <c r="I43" s="270">
        <v>0.44444444444444442</v>
      </c>
      <c r="J43" s="533"/>
      <c r="K43" s="533"/>
      <c r="L43" s="533"/>
      <c r="M43" s="534"/>
      <c r="N43" s="278" t="s">
        <v>60</v>
      </c>
      <c r="O43" s="279"/>
      <c r="P43" s="279"/>
      <c r="Q43" s="549" t="str">
        <f>E23</f>
        <v>美土里ＳＣ</v>
      </c>
      <c r="R43" s="549"/>
      <c r="S43" s="549"/>
      <c r="T43" s="549"/>
      <c r="U43" s="549"/>
      <c r="V43" s="549"/>
      <c r="W43" s="549"/>
      <c r="X43" s="549"/>
      <c r="Y43" s="275">
        <v>0</v>
      </c>
      <c r="Z43" s="275"/>
      <c r="AA43" s="275"/>
      <c r="AB43" s="276" t="s">
        <v>15</v>
      </c>
      <c r="AC43" s="276"/>
      <c r="AD43" s="275">
        <v>2</v>
      </c>
      <c r="AE43" s="275"/>
      <c r="AF43" s="275"/>
      <c r="AG43" s="279" t="s">
        <v>62</v>
      </c>
      <c r="AH43" s="279"/>
      <c r="AI43" s="279"/>
      <c r="AJ43" s="274" t="str">
        <f>E27</f>
        <v>新町ＳＣ</v>
      </c>
      <c r="AK43" s="274"/>
      <c r="AL43" s="274"/>
      <c r="AM43" s="274"/>
      <c r="AN43" s="274"/>
      <c r="AO43" s="274"/>
      <c r="AP43" s="274"/>
      <c r="AQ43" s="277"/>
      <c r="AR43" s="551" t="s">
        <v>3</v>
      </c>
      <c r="AS43" s="551"/>
      <c r="AT43" s="551"/>
      <c r="AU43" s="551"/>
      <c r="AV43" s="551"/>
      <c r="AW43" s="551"/>
      <c r="AX43" s="551"/>
      <c r="AY43" s="552"/>
      <c r="BN43" s="8"/>
      <c r="BO43" s="2"/>
      <c r="BP43" s="2"/>
      <c r="BQ43" s="2"/>
      <c r="BR43" s="2"/>
      <c r="BS43" s="2"/>
      <c r="BT43" s="2"/>
      <c r="BU43" s="2"/>
      <c r="BW43" s="8"/>
      <c r="BX43" s="2"/>
      <c r="BY43" s="2"/>
      <c r="BZ43" s="2"/>
      <c r="CA43" s="2"/>
      <c r="CB43" s="2"/>
      <c r="CC43" s="2"/>
      <c r="CD43" s="2"/>
    </row>
    <row r="44" spans="1:130" ht="20" customHeight="1" x14ac:dyDescent="0.2">
      <c r="A44" s="255" t="s">
        <v>41</v>
      </c>
      <c r="B44" s="256"/>
      <c r="C44" s="256"/>
      <c r="D44" s="256"/>
      <c r="E44" s="256"/>
      <c r="F44" s="256"/>
      <c r="G44" s="256"/>
      <c r="H44" s="256"/>
      <c r="I44" s="257">
        <v>0.47916666666666669</v>
      </c>
      <c r="J44" s="646"/>
      <c r="K44" s="646"/>
      <c r="L44" s="646"/>
      <c r="M44" s="647"/>
      <c r="N44" s="238"/>
      <c r="O44" s="239"/>
      <c r="P44" s="239"/>
      <c r="Q44" s="648"/>
      <c r="R44" s="648"/>
      <c r="S44" s="648"/>
      <c r="T44" s="648"/>
      <c r="U44" s="648"/>
      <c r="V44" s="648"/>
      <c r="W44" s="648"/>
      <c r="X44" s="648"/>
      <c r="Y44" s="262"/>
      <c r="Z44" s="262"/>
      <c r="AA44" s="262"/>
      <c r="AB44" s="263" t="s">
        <v>15</v>
      </c>
      <c r="AC44" s="263"/>
      <c r="AD44" s="262"/>
      <c r="AE44" s="262"/>
      <c r="AF44" s="262"/>
      <c r="AG44" s="239"/>
      <c r="AH44" s="239"/>
      <c r="AI44" s="239"/>
      <c r="AJ44" s="648"/>
      <c r="AK44" s="648"/>
      <c r="AL44" s="648"/>
      <c r="AM44" s="648"/>
      <c r="AN44" s="648"/>
      <c r="AO44" s="648"/>
      <c r="AP44" s="648"/>
      <c r="AQ44" s="649"/>
      <c r="AR44" s="650"/>
      <c r="AS44" s="650"/>
      <c r="AT44" s="650"/>
      <c r="AU44" s="650"/>
      <c r="AV44" s="650"/>
      <c r="AW44" s="650"/>
      <c r="AX44" s="650"/>
      <c r="AY44" s="651"/>
      <c r="BN44" s="8"/>
      <c r="BO44" s="2"/>
      <c r="BP44" s="2"/>
      <c r="BQ44" s="2"/>
      <c r="BR44" s="2"/>
      <c r="BS44" s="2"/>
      <c r="BT44" s="2"/>
      <c r="BU44" s="2"/>
      <c r="BW44" s="8"/>
      <c r="BX44" s="2"/>
      <c r="BY44" s="2"/>
      <c r="BZ44" s="2"/>
      <c r="CA44" s="2"/>
      <c r="CB44" s="2"/>
      <c r="CC44" s="2"/>
      <c r="CD44" s="2"/>
    </row>
    <row r="45" spans="1:130" ht="20" customHeight="1" x14ac:dyDescent="0.2">
      <c r="A45" s="268" t="s">
        <v>44</v>
      </c>
      <c r="B45" s="269"/>
      <c r="C45" s="269"/>
      <c r="D45" s="269"/>
      <c r="E45" s="269"/>
      <c r="F45" s="269"/>
      <c r="G45" s="269"/>
      <c r="H45" s="269"/>
      <c r="I45" s="270">
        <v>0.51388888888888895</v>
      </c>
      <c r="J45" s="533"/>
      <c r="K45" s="533"/>
      <c r="L45" s="533"/>
      <c r="M45" s="534"/>
      <c r="N45" s="278" t="s">
        <v>61</v>
      </c>
      <c r="O45" s="279"/>
      <c r="P45" s="279"/>
      <c r="Q45" s="665" t="str">
        <f>E25</f>
        <v>ＦＣブルーストライカーズ</v>
      </c>
      <c r="R45" s="665"/>
      <c r="S45" s="665"/>
      <c r="T45" s="665"/>
      <c r="U45" s="665"/>
      <c r="V45" s="665"/>
      <c r="W45" s="665"/>
      <c r="X45" s="665"/>
      <c r="Y45" s="275">
        <v>0</v>
      </c>
      <c r="Z45" s="275"/>
      <c r="AA45" s="275"/>
      <c r="AB45" s="276" t="s">
        <v>15</v>
      </c>
      <c r="AC45" s="276"/>
      <c r="AD45" s="275">
        <v>14</v>
      </c>
      <c r="AE45" s="275"/>
      <c r="AF45" s="275"/>
      <c r="AG45" s="279" t="s">
        <v>62</v>
      </c>
      <c r="AH45" s="279"/>
      <c r="AI45" s="279"/>
      <c r="AJ45" s="274" t="str">
        <f>E27</f>
        <v>新町ＳＣ</v>
      </c>
      <c r="AK45" s="274"/>
      <c r="AL45" s="274"/>
      <c r="AM45" s="274"/>
      <c r="AN45" s="274"/>
      <c r="AO45" s="274"/>
      <c r="AP45" s="274"/>
      <c r="AQ45" s="277"/>
      <c r="AR45" s="551" t="s">
        <v>3</v>
      </c>
      <c r="AS45" s="551"/>
      <c r="AT45" s="551"/>
      <c r="AU45" s="551"/>
      <c r="AV45" s="551"/>
      <c r="AW45" s="551"/>
      <c r="AX45" s="551"/>
      <c r="AY45" s="552"/>
      <c r="BN45" s="8"/>
      <c r="BO45" s="2"/>
      <c r="BP45" s="2"/>
      <c r="BQ45" s="2"/>
      <c r="BR45" s="2"/>
      <c r="BS45" s="2"/>
      <c r="BT45" s="2"/>
      <c r="BU45" s="2"/>
      <c r="BW45" s="8"/>
      <c r="BX45" s="2"/>
      <c r="BY45" s="2"/>
      <c r="BZ45" s="2"/>
      <c r="CA45" s="2"/>
      <c r="CB45" s="2"/>
      <c r="CC45" s="2"/>
      <c r="CD45" s="2"/>
    </row>
    <row r="46" spans="1:130" ht="20" customHeight="1" x14ac:dyDescent="0.2">
      <c r="A46" s="658" t="s">
        <v>40</v>
      </c>
      <c r="B46" s="659"/>
      <c r="C46" s="659"/>
      <c r="D46" s="659"/>
      <c r="E46" s="659"/>
      <c r="F46" s="659"/>
      <c r="G46" s="659"/>
      <c r="H46" s="659"/>
      <c r="I46" s="660">
        <v>0.54861111111111105</v>
      </c>
      <c r="J46" s="661"/>
      <c r="K46" s="661"/>
      <c r="L46" s="661"/>
      <c r="M46" s="662"/>
      <c r="N46" s="663"/>
      <c r="O46" s="653"/>
      <c r="P46" s="653"/>
      <c r="Q46" s="654"/>
      <c r="R46" s="654"/>
      <c r="S46" s="654"/>
      <c r="T46" s="654"/>
      <c r="U46" s="654"/>
      <c r="V46" s="654"/>
      <c r="W46" s="654"/>
      <c r="X46" s="654"/>
      <c r="Y46" s="652"/>
      <c r="Z46" s="652"/>
      <c r="AA46" s="652"/>
      <c r="AB46" s="664" t="s">
        <v>15</v>
      </c>
      <c r="AC46" s="664"/>
      <c r="AD46" s="652"/>
      <c r="AE46" s="652"/>
      <c r="AF46" s="652"/>
      <c r="AG46" s="653"/>
      <c r="AH46" s="653"/>
      <c r="AI46" s="653"/>
      <c r="AJ46" s="654"/>
      <c r="AK46" s="654"/>
      <c r="AL46" s="654"/>
      <c r="AM46" s="654"/>
      <c r="AN46" s="654"/>
      <c r="AO46" s="654"/>
      <c r="AP46" s="654"/>
      <c r="AQ46" s="655"/>
      <c r="AR46" s="667"/>
      <c r="AS46" s="667"/>
      <c r="AT46" s="667"/>
      <c r="AU46" s="667"/>
      <c r="AV46" s="667"/>
      <c r="AW46" s="667"/>
      <c r="AX46" s="667"/>
      <c r="AY46" s="668"/>
      <c r="BN46" s="8"/>
      <c r="BO46" s="2"/>
      <c r="BP46" s="2"/>
      <c r="BQ46" s="2"/>
      <c r="BR46" s="2"/>
      <c r="BS46" s="2"/>
      <c r="BT46" s="2"/>
      <c r="BU46" s="2"/>
      <c r="BW46" s="8"/>
      <c r="BX46" s="2"/>
      <c r="BY46" s="2"/>
      <c r="BZ46" s="2"/>
      <c r="CA46" s="2"/>
      <c r="CB46" s="2"/>
      <c r="CC46" s="2"/>
      <c r="CD46" s="2"/>
    </row>
    <row r="47" spans="1:130" ht="20" customHeight="1" x14ac:dyDescent="0.2">
      <c r="A47" s="9" t="s">
        <v>45</v>
      </c>
      <c r="B47" s="10"/>
      <c r="C47" s="10"/>
      <c r="D47" s="10"/>
      <c r="E47" s="10"/>
      <c r="F47" s="10"/>
      <c r="G47" s="10"/>
      <c r="H47" s="10"/>
      <c r="I47" s="11"/>
      <c r="J47" s="4"/>
      <c r="K47" s="4"/>
      <c r="L47" s="4"/>
      <c r="M47" s="4"/>
      <c r="N47" s="12"/>
      <c r="O47" s="12"/>
      <c r="P47" s="12"/>
      <c r="Q47" s="13"/>
      <c r="R47" s="13"/>
      <c r="S47" s="13"/>
      <c r="T47" s="13"/>
      <c r="U47" s="13"/>
      <c r="V47" s="13"/>
      <c r="W47" s="13"/>
      <c r="X47" s="13"/>
      <c r="Y47" s="14"/>
      <c r="Z47" s="14"/>
      <c r="AA47" s="14"/>
      <c r="AB47" s="5"/>
      <c r="AC47" s="5"/>
      <c r="AD47" s="14"/>
      <c r="AE47" s="14"/>
      <c r="AF47" s="14"/>
      <c r="AG47" s="12"/>
      <c r="AH47" s="12"/>
      <c r="AI47" s="12"/>
      <c r="AJ47" s="13"/>
      <c r="AK47" s="13"/>
      <c r="AL47" s="13"/>
      <c r="AM47" s="13"/>
      <c r="AN47" s="13"/>
      <c r="AO47" s="13"/>
      <c r="AP47" s="13"/>
      <c r="AQ47" s="13"/>
      <c r="AR47" s="15"/>
      <c r="AS47" s="15"/>
      <c r="AT47" s="15"/>
      <c r="AU47" s="15"/>
      <c r="AV47" s="15"/>
      <c r="AW47" s="15"/>
      <c r="AX47" s="15"/>
      <c r="AY47" s="15"/>
    </row>
  </sheetData>
  <mergeCells count="383">
    <mergeCell ref="AR46:AY46"/>
    <mergeCell ref="AD45:AF45"/>
    <mergeCell ref="AG45:AI45"/>
    <mergeCell ref="AJ45:AQ45"/>
    <mergeCell ref="AR45:AY45"/>
    <mergeCell ref="A46:H46"/>
    <mergeCell ref="I46:M46"/>
    <mergeCell ref="N46:P46"/>
    <mergeCell ref="Q46:X46"/>
    <mergeCell ref="Y46:AA46"/>
    <mergeCell ref="AB46:AC46"/>
    <mergeCell ref="A45:H45"/>
    <mergeCell ref="I45:M45"/>
    <mergeCell ref="N45:P45"/>
    <mergeCell ref="Q45:X45"/>
    <mergeCell ref="Y45:AA45"/>
    <mergeCell ref="AB45:AC45"/>
    <mergeCell ref="AD46:AF46"/>
    <mergeCell ref="AG46:AI46"/>
    <mergeCell ref="AJ46:AQ46"/>
    <mergeCell ref="AR43:AY43"/>
    <mergeCell ref="A44:H44"/>
    <mergeCell ref="I44:M44"/>
    <mergeCell ref="N44:P44"/>
    <mergeCell ref="Q44:X44"/>
    <mergeCell ref="Y44:AA44"/>
    <mergeCell ref="AB44:AC44"/>
    <mergeCell ref="AD44:AF44"/>
    <mergeCell ref="AG44:AI44"/>
    <mergeCell ref="AJ44:AQ44"/>
    <mergeCell ref="AR44:AY44"/>
    <mergeCell ref="A43:H43"/>
    <mergeCell ref="I43:M43"/>
    <mergeCell ref="N43:P43"/>
    <mergeCell ref="Q43:X43"/>
    <mergeCell ref="Y43:AA43"/>
    <mergeCell ref="AB43:AC43"/>
    <mergeCell ref="AD43:AF43"/>
    <mergeCell ref="AG43:AI43"/>
    <mergeCell ref="AJ43:AQ43"/>
    <mergeCell ref="AD41:AF41"/>
    <mergeCell ref="AG41:AI41"/>
    <mergeCell ref="AJ41:AQ41"/>
    <mergeCell ref="AR41:AY41"/>
    <mergeCell ref="A42:H42"/>
    <mergeCell ref="I42:M42"/>
    <mergeCell ref="N42:P42"/>
    <mergeCell ref="Q42:X42"/>
    <mergeCell ref="Y42:AA42"/>
    <mergeCell ref="AB42:AC42"/>
    <mergeCell ref="A41:H41"/>
    <mergeCell ref="I41:M41"/>
    <mergeCell ref="N41:P41"/>
    <mergeCell ref="Q41:X41"/>
    <mergeCell ref="Y41:AA41"/>
    <mergeCell ref="AB41:AC41"/>
    <mergeCell ref="AD42:AF42"/>
    <mergeCell ref="AG42:AI42"/>
    <mergeCell ref="AJ42:AQ42"/>
    <mergeCell ref="AR42:AY42"/>
    <mergeCell ref="AR37:AY37"/>
    <mergeCell ref="A39:AY39"/>
    <mergeCell ref="A40:M40"/>
    <mergeCell ref="N40:AQ40"/>
    <mergeCell ref="AR40:AY40"/>
    <mergeCell ref="AD36:AF36"/>
    <mergeCell ref="AG36:AI36"/>
    <mergeCell ref="AJ36:AQ36"/>
    <mergeCell ref="AR36:AY36"/>
    <mergeCell ref="A37:H37"/>
    <mergeCell ref="I37:M37"/>
    <mergeCell ref="N37:P37"/>
    <mergeCell ref="Q37:X37"/>
    <mergeCell ref="Y37:AA37"/>
    <mergeCell ref="AB37:AC37"/>
    <mergeCell ref="A36:H36"/>
    <mergeCell ref="I36:M36"/>
    <mergeCell ref="N36:P36"/>
    <mergeCell ref="Q36:X36"/>
    <mergeCell ref="Y36:AA36"/>
    <mergeCell ref="AB36:AC36"/>
    <mergeCell ref="AD37:AF37"/>
    <mergeCell ref="AG37:AI37"/>
    <mergeCell ref="AJ37:AQ37"/>
    <mergeCell ref="AR34:AY34"/>
    <mergeCell ref="A35:H35"/>
    <mergeCell ref="I35:M35"/>
    <mergeCell ref="N35:P35"/>
    <mergeCell ref="Q35:X35"/>
    <mergeCell ref="Y35:AA35"/>
    <mergeCell ref="AB35:AC35"/>
    <mergeCell ref="AD35:AF35"/>
    <mergeCell ref="AG35:AI35"/>
    <mergeCell ref="AJ35:AQ35"/>
    <mergeCell ref="AR35:AY35"/>
    <mergeCell ref="A34:H34"/>
    <mergeCell ref="I34:M34"/>
    <mergeCell ref="N34:P34"/>
    <mergeCell ref="Q34:X34"/>
    <mergeCell ref="Y34:AA34"/>
    <mergeCell ref="AB34:AC34"/>
    <mergeCell ref="AD34:AF34"/>
    <mergeCell ref="AG34:AI34"/>
    <mergeCell ref="AJ34:AQ34"/>
    <mergeCell ref="AD32:AF32"/>
    <mergeCell ref="AG32:AI32"/>
    <mergeCell ref="AJ32:AQ32"/>
    <mergeCell ref="AR32:AY32"/>
    <mergeCell ref="A33:H33"/>
    <mergeCell ref="I33:M33"/>
    <mergeCell ref="N33:P33"/>
    <mergeCell ref="Q33:X33"/>
    <mergeCell ref="Y33:AA33"/>
    <mergeCell ref="AB33:AC33"/>
    <mergeCell ref="A32:H32"/>
    <mergeCell ref="I32:M32"/>
    <mergeCell ref="N32:P32"/>
    <mergeCell ref="Q32:X32"/>
    <mergeCell ref="Y32:AA32"/>
    <mergeCell ref="AB32:AC32"/>
    <mergeCell ref="AD33:AF33"/>
    <mergeCell ref="AG33:AI33"/>
    <mergeCell ref="AJ33:AQ33"/>
    <mergeCell ref="AR33:AY33"/>
    <mergeCell ref="X28:Y28"/>
    <mergeCell ref="Z28:AA28"/>
    <mergeCell ref="A30:AY30"/>
    <mergeCell ref="A31:M31"/>
    <mergeCell ref="N31:AQ31"/>
    <mergeCell ref="AR31:AY31"/>
    <mergeCell ref="AH27:AK28"/>
    <mergeCell ref="AL27:AO28"/>
    <mergeCell ref="AP27:AS28"/>
    <mergeCell ref="AT27:AW28"/>
    <mergeCell ref="AX27:BA28"/>
    <mergeCell ref="A27:C28"/>
    <mergeCell ref="D27:D28"/>
    <mergeCell ref="E27:O28"/>
    <mergeCell ref="P27:U27"/>
    <mergeCell ref="V27:AA27"/>
    <mergeCell ref="P28:Q28"/>
    <mergeCell ref="R28:S28"/>
    <mergeCell ref="T28:U28"/>
    <mergeCell ref="V28:W28"/>
    <mergeCell ref="BI27:BL28"/>
    <mergeCell ref="AD26:AE26"/>
    <mergeCell ref="AF26:AG26"/>
    <mergeCell ref="AH25:AK26"/>
    <mergeCell ref="AL25:AO26"/>
    <mergeCell ref="AP25:AS26"/>
    <mergeCell ref="AT25:AW26"/>
    <mergeCell ref="AX25:BA26"/>
    <mergeCell ref="BI25:BL26"/>
    <mergeCell ref="AB27:AG28"/>
    <mergeCell ref="A25:C26"/>
    <mergeCell ref="D25:D26"/>
    <mergeCell ref="E25:O26"/>
    <mergeCell ref="P25:U25"/>
    <mergeCell ref="V25:AA26"/>
    <mergeCell ref="AB25:AG25"/>
    <mergeCell ref="P26:Q26"/>
    <mergeCell ref="R26:S26"/>
    <mergeCell ref="T26:U26"/>
    <mergeCell ref="AB26:AC26"/>
    <mergeCell ref="BI23:BL24"/>
    <mergeCell ref="V24:W24"/>
    <mergeCell ref="X24:Y24"/>
    <mergeCell ref="Z24:AA24"/>
    <mergeCell ref="AB24:AC24"/>
    <mergeCell ref="AD24:AE24"/>
    <mergeCell ref="AF24:AG24"/>
    <mergeCell ref="AB23:AG23"/>
    <mergeCell ref="AH23:AK24"/>
    <mergeCell ref="AL23:AO24"/>
    <mergeCell ref="AP23:AS24"/>
    <mergeCell ref="AT23:AW24"/>
    <mergeCell ref="AX23:BA24"/>
    <mergeCell ref="AX22:BA22"/>
    <mergeCell ref="A23:C24"/>
    <mergeCell ref="D23:D24"/>
    <mergeCell ref="E23:O24"/>
    <mergeCell ref="P23:U24"/>
    <mergeCell ref="V23:AA23"/>
    <mergeCell ref="A22:C22"/>
    <mergeCell ref="E22:O22"/>
    <mergeCell ref="P22:U22"/>
    <mergeCell ref="V22:AA22"/>
    <mergeCell ref="BK19:BK20"/>
    <mergeCell ref="BL19:BL20"/>
    <mergeCell ref="BC19:BC20"/>
    <mergeCell ref="BD19:BD20"/>
    <mergeCell ref="BE19:BE20"/>
    <mergeCell ref="BF19:BF20"/>
    <mergeCell ref="X20:Y20"/>
    <mergeCell ref="Z20:AA20"/>
    <mergeCell ref="AB22:AG22"/>
    <mergeCell ref="AH22:AK22"/>
    <mergeCell ref="BI19:BI20"/>
    <mergeCell ref="BJ19:BJ20"/>
    <mergeCell ref="BI22:BL22"/>
    <mergeCell ref="BG19:BG20"/>
    <mergeCell ref="BH19:BH20"/>
    <mergeCell ref="AH19:AK20"/>
    <mergeCell ref="AL19:AO20"/>
    <mergeCell ref="AP19:AS20"/>
    <mergeCell ref="AT19:AW20"/>
    <mergeCell ref="AX19:BA20"/>
    <mergeCell ref="BB19:BB20"/>
    <mergeCell ref="AL22:AO22"/>
    <mergeCell ref="AP22:AS22"/>
    <mergeCell ref="AT22:AW22"/>
    <mergeCell ref="A19:C20"/>
    <mergeCell ref="D19:D20"/>
    <mergeCell ref="E19:O20"/>
    <mergeCell ref="P19:U19"/>
    <mergeCell ref="V19:AA19"/>
    <mergeCell ref="AB19:AG20"/>
    <mergeCell ref="P20:Q20"/>
    <mergeCell ref="R20:S20"/>
    <mergeCell ref="T20:U20"/>
    <mergeCell ref="V20:W20"/>
    <mergeCell ref="BL17:BL18"/>
    <mergeCell ref="P18:Q18"/>
    <mergeCell ref="R18:S18"/>
    <mergeCell ref="T18:U18"/>
    <mergeCell ref="AB18:AC18"/>
    <mergeCell ref="AD18:AE18"/>
    <mergeCell ref="AF18:AG18"/>
    <mergeCell ref="BC17:BC18"/>
    <mergeCell ref="BH17:BH18"/>
    <mergeCell ref="AH17:AK18"/>
    <mergeCell ref="AL17:AO18"/>
    <mergeCell ref="AP17:AS18"/>
    <mergeCell ref="AT17:AW18"/>
    <mergeCell ref="AX17:BA18"/>
    <mergeCell ref="BB17:BB18"/>
    <mergeCell ref="A17:C18"/>
    <mergeCell ref="D17:D18"/>
    <mergeCell ref="E17:O18"/>
    <mergeCell ref="P17:U17"/>
    <mergeCell ref="V17:AA18"/>
    <mergeCell ref="AB17:AG17"/>
    <mergeCell ref="BI15:BI16"/>
    <mergeCell ref="BJ15:BJ16"/>
    <mergeCell ref="BK15:BK16"/>
    <mergeCell ref="BI17:BI18"/>
    <mergeCell ref="BD17:BD18"/>
    <mergeCell ref="BE17:BE18"/>
    <mergeCell ref="BF17:BF18"/>
    <mergeCell ref="BG17:BG18"/>
    <mergeCell ref="BJ17:BJ18"/>
    <mergeCell ref="BK17:BK18"/>
    <mergeCell ref="BL15:BL16"/>
    <mergeCell ref="V16:W16"/>
    <mergeCell ref="X16:Y16"/>
    <mergeCell ref="Z16:AA16"/>
    <mergeCell ref="AB16:AC16"/>
    <mergeCell ref="AD16:AE16"/>
    <mergeCell ref="AF16:AG16"/>
    <mergeCell ref="BC15:BC16"/>
    <mergeCell ref="BD15:BD16"/>
    <mergeCell ref="BE15:BE16"/>
    <mergeCell ref="BF15:BF16"/>
    <mergeCell ref="BG15:BG16"/>
    <mergeCell ref="BH15:BH16"/>
    <mergeCell ref="AH15:AK16"/>
    <mergeCell ref="AL15:AO16"/>
    <mergeCell ref="AP15:AS16"/>
    <mergeCell ref="AT15:AW16"/>
    <mergeCell ref="AX15:BA16"/>
    <mergeCell ref="BB15:BB16"/>
    <mergeCell ref="AL14:AO14"/>
    <mergeCell ref="AP14:AS14"/>
    <mergeCell ref="AT14:AW14"/>
    <mergeCell ref="AX14:BA14"/>
    <mergeCell ref="A15:C16"/>
    <mergeCell ref="D15:D16"/>
    <mergeCell ref="E15:O16"/>
    <mergeCell ref="P15:U16"/>
    <mergeCell ref="V15:AA15"/>
    <mergeCell ref="AB15:AG15"/>
    <mergeCell ref="A14:C14"/>
    <mergeCell ref="E14:O14"/>
    <mergeCell ref="P14:U14"/>
    <mergeCell ref="V14:AA14"/>
    <mergeCell ref="AB14:AG14"/>
    <mergeCell ref="AH14:AK14"/>
    <mergeCell ref="BL11:BL12"/>
    <mergeCell ref="P12:Q12"/>
    <mergeCell ref="R12:S12"/>
    <mergeCell ref="T12:U12"/>
    <mergeCell ref="V12:W12"/>
    <mergeCell ref="X12:Y12"/>
    <mergeCell ref="Z12:AA12"/>
    <mergeCell ref="BC11:BC12"/>
    <mergeCell ref="BD11:BD12"/>
    <mergeCell ref="BE11:BE12"/>
    <mergeCell ref="BF11:BF12"/>
    <mergeCell ref="BG11:BG12"/>
    <mergeCell ref="BH11:BH12"/>
    <mergeCell ref="AH11:AK12"/>
    <mergeCell ref="AL11:AO12"/>
    <mergeCell ref="AP11:AS12"/>
    <mergeCell ref="AT11:AW12"/>
    <mergeCell ref="AX11:BA12"/>
    <mergeCell ref="BB11:BB12"/>
    <mergeCell ref="A11:C12"/>
    <mergeCell ref="D11:D12"/>
    <mergeCell ref="E11:O12"/>
    <mergeCell ref="P11:U11"/>
    <mergeCell ref="V11:AA11"/>
    <mergeCell ref="AB11:AG12"/>
    <mergeCell ref="BI9:BI10"/>
    <mergeCell ref="BJ9:BJ10"/>
    <mergeCell ref="BK9:BK10"/>
    <mergeCell ref="A9:C10"/>
    <mergeCell ref="D9:D10"/>
    <mergeCell ref="E9:O10"/>
    <mergeCell ref="BI11:BI12"/>
    <mergeCell ref="BJ11:BJ12"/>
    <mergeCell ref="BK11:BK12"/>
    <mergeCell ref="BL9:BL10"/>
    <mergeCell ref="P10:Q10"/>
    <mergeCell ref="R10:S10"/>
    <mergeCell ref="T10:U10"/>
    <mergeCell ref="AB10:AC10"/>
    <mergeCell ref="AD10:AE10"/>
    <mergeCell ref="AF10:AG10"/>
    <mergeCell ref="BC9:BC10"/>
    <mergeCell ref="BD9:BD10"/>
    <mergeCell ref="BE9:BE10"/>
    <mergeCell ref="BF9:BF10"/>
    <mergeCell ref="BG9:BG10"/>
    <mergeCell ref="BH9:BH10"/>
    <mergeCell ref="AH9:AK10"/>
    <mergeCell ref="AL9:AO10"/>
    <mergeCell ref="AP9:AS10"/>
    <mergeCell ref="AT9:AW10"/>
    <mergeCell ref="AX9:BA10"/>
    <mergeCell ref="BB9:BB10"/>
    <mergeCell ref="P9:U9"/>
    <mergeCell ref="V9:AA10"/>
    <mergeCell ref="AB9:AG9"/>
    <mergeCell ref="BL7:BL8"/>
    <mergeCell ref="V8:W8"/>
    <mergeCell ref="X8:Y8"/>
    <mergeCell ref="Z8:AA8"/>
    <mergeCell ref="AB8:AC8"/>
    <mergeCell ref="AD8:AE8"/>
    <mergeCell ref="AF8:AG8"/>
    <mergeCell ref="BE7:BE8"/>
    <mergeCell ref="BF7:BF8"/>
    <mergeCell ref="BG7:BG8"/>
    <mergeCell ref="BH7:BH8"/>
    <mergeCell ref="BI7:BI8"/>
    <mergeCell ref="BJ7:BJ8"/>
    <mergeCell ref="AP7:AS8"/>
    <mergeCell ref="AT7:AW8"/>
    <mergeCell ref="AX7:BA8"/>
    <mergeCell ref="BB7:BB8"/>
    <mergeCell ref="BC7:BC8"/>
    <mergeCell ref="BD7:BD8"/>
    <mergeCell ref="A7:C8"/>
    <mergeCell ref="D7:D8"/>
    <mergeCell ref="E7:O8"/>
    <mergeCell ref="P7:U8"/>
    <mergeCell ref="V7:AA7"/>
    <mergeCell ref="AB7:AG7"/>
    <mergeCell ref="AH7:AK8"/>
    <mergeCell ref="AL7:AO8"/>
    <mergeCell ref="BK7:BK8"/>
    <mergeCell ref="A1:AA2"/>
    <mergeCell ref="AC1:BA2"/>
    <mergeCell ref="A6:C6"/>
    <mergeCell ref="E6:O6"/>
    <mergeCell ref="P6:U6"/>
    <mergeCell ref="V6:AA6"/>
    <mergeCell ref="AB6:AG6"/>
    <mergeCell ref="AH6:AK6"/>
    <mergeCell ref="AL6:AO6"/>
    <mergeCell ref="AP6:AS6"/>
    <mergeCell ref="AT6:AW6"/>
    <mergeCell ref="AX6:BA6"/>
  </mergeCells>
  <phoneticPr fontId="33"/>
  <printOptions horizontalCentered="1"/>
  <pageMargins left="0.39370078740157483" right="0.39370078740157483" top="0.55118110236220474" bottom="0.74803149606299213" header="0" footer="0"/>
  <pageSetup paperSize="9" scale="81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Z47"/>
  <sheetViews>
    <sheetView topLeftCell="A4" zoomScaleNormal="100" zoomScaleSheetLayoutView="110" workbookViewId="0">
      <selection activeCell="AC1" sqref="AC1:BA2"/>
    </sheetView>
  </sheetViews>
  <sheetFormatPr defaultColWidth="1.6328125" defaultRowHeight="17" customHeight="1" x14ac:dyDescent="0.2"/>
  <cols>
    <col min="1" max="3" width="1.6328125" style="1" bestFit="1" customWidth="1"/>
    <col min="4" max="4" width="9.08984375" style="1" hidden="1" customWidth="1"/>
    <col min="5" max="53" width="1.6328125" style="1" bestFit="1" customWidth="1"/>
    <col min="54" max="55" width="4.81640625" style="1" hidden="1" customWidth="1"/>
    <col min="56" max="56" width="9.08984375" style="1" hidden="1" customWidth="1"/>
    <col min="57" max="57" width="6.36328125" style="1" hidden="1" customWidth="1"/>
    <col min="58" max="58" width="6" style="1" hidden="1" customWidth="1"/>
    <col min="59" max="59" width="5.90625" style="1" hidden="1" customWidth="1"/>
    <col min="60" max="62" width="9.08984375" style="1" hidden="1" customWidth="1"/>
    <col min="63" max="63" width="9.6328125" style="1" hidden="1" customWidth="1"/>
    <col min="64" max="64" width="9.08984375" style="1" hidden="1" customWidth="1"/>
    <col min="65" max="65" width="1.6328125" style="1" customWidth="1"/>
    <col min="66" max="16384" width="1.6328125" style="1"/>
  </cols>
  <sheetData>
    <row r="1" spans="1:68" ht="17" customHeight="1" x14ac:dyDescent="0.2">
      <c r="A1" s="449" t="s">
        <v>99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2"/>
      <c r="AC1" s="450" t="s">
        <v>58</v>
      </c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ht="17" customHeight="1" x14ac:dyDescent="0.2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ht="17" customHeight="1" x14ac:dyDescent="0.2">
      <c r="A3" s="1" t="s">
        <v>101</v>
      </c>
      <c r="K3" s="59" t="s">
        <v>131</v>
      </c>
    </row>
    <row r="4" spans="1:68" ht="17" customHeight="1" x14ac:dyDescent="0.2">
      <c r="A4" s="1" t="s">
        <v>100</v>
      </c>
    </row>
    <row r="5" spans="1:68" ht="17" customHeight="1" x14ac:dyDescent="0.2">
      <c r="A5" s="1" t="s">
        <v>102</v>
      </c>
    </row>
    <row r="6" spans="1:68" ht="17" customHeight="1" x14ac:dyDescent="0.2">
      <c r="A6" s="567" t="s">
        <v>11</v>
      </c>
      <c r="B6" s="568"/>
      <c r="C6" s="568"/>
      <c r="D6" s="3"/>
      <c r="E6" s="568" t="s">
        <v>0</v>
      </c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89" t="str">
        <f>E7</f>
        <v>美九里ＦＣ</v>
      </c>
      <c r="Q6" s="589"/>
      <c r="R6" s="589"/>
      <c r="S6" s="589"/>
      <c r="T6" s="589"/>
      <c r="U6" s="589"/>
      <c r="V6" s="589" t="str">
        <f>E9</f>
        <v>吉井ＪＰ</v>
      </c>
      <c r="W6" s="589"/>
      <c r="X6" s="589"/>
      <c r="Y6" s="589"/>
      <c r="Z6" s="589"/>
      <c r="AA6" s="589"/>
      <c r="AB6" s="589" t="str">
        <f>E11</f>
        <v>新町ＳＣ</v>
      </c>
      <c r="AC6" s="589"/>
      <c r="AD6" s="589"/>
      <c r="AE6" s="589"/>
      <c r="AF6" s="589"/>
      <c r="AG6" s="589"/>
      <c r="AH6" s="590" t="s">
        <v>7</v>
      </c>
      <c r="AI6" s="590"/>
      <c r="AJ6" s="590"/>
      <c r="AK6" s="590"/>
      <c r="AL6" s="590" t="s">
        <v>9</v>
      </c>
      <c r="AM6" s="590"/>
      <c r="AN6" s="590"/>
      <c r="AO6" s="590"/>
      <c r="AP6" s="590" t="s">
        <v>13</v>
      </c>
      <c r="AQ6" s="590"/>
      <c r="AR6" s="590"/>
      <c r="AS6" s="590"/>
      <c r="AT6" s="590" t="s">
        <v>2</v>
      </c>
      <c r="AU6" s="590"/>
      <c r="AV6" s="590"/>
      <c r="AW6" s="590"/>
      <c r="AX6" s="590" t="s">
        <v>10</v>
      </c>
      <c r="AY6" s="590"/>
      <c r="AZ6" s="590"/>
      <c r="BA6" s="591"/>
      <c r="BB6" s="4" t="s">
        <v>14</v>
      </c>
      <c r="BC6" s="4" t="s">
        <v>14</v>
      </c>
      <c r="BD6" s="4" t="s">
        <v>17</v>
      </c>
      <c r="BE6" s="4" t="s">
        <v>19</v>
      </c>
      <c r="BF6" s="4" t="s">
        <v>21</v>
      </c>
      <c r="BG6" s="4" t="s">
        <v>22</v>
      </c>
      <c r="BH6" s="4" t="s">
        <v>23</v>
      </c>
      <c r="BI6" s="4" t="s">
        <v>24</v>
      </c>
      <c r="BJ6" s="4" t="s">
        <v>27</v>
      </c>
      <c r="BK6" s="4" t="s">
        <v>28</v>
      </c>
      <c r="BL6" s="4" t="s">
        <v>29</v>
      </c>
    </row>
    <row r="7" spans="1:68" ht="17" customHeight="1" x14ac:dyDescent="0.2">
      <c r="A7" s="592">
        <v>1</v>
      </c>
      <c r="B7" s="593"/>
      <c r="C7" s="593"/>
      <c r="D7" s="594">
        <f>AX7</f>
        <v>3</v>
      </c>
      <c r="E7" s="596" t="s">
        <v>97</v>
      </c>
      <c r="F7" s="597"/>
      <c r="G7" s="597"/>
      <c r="H7" s="597"/>
      <c r="I7" s="597"/>
      <c r="J7" s="597"/>
      <c r="K7" s="597"/>
      <c r="L7" s="597"/>
      <c r="M7" s="597"/>
      <c r="N7" s="597"/>
      <c r="O7" s="598"/>
      <c r="P7" s="602"/>
      <c r="Q7" s="603"/>
      <c r="R7" s="603"/>
      <c r="S7" s="603"/>
      <c r="T7" s="603"/>
      <c r="U7" s="604"/>
      <c r="V7" s="605" t="s">
        <v>151</v>
      </c>
      <c r="W7" s="606"/>
      <c r="X7" s="606"/>
      <c r="Y7" s="606"/>
      <c r="Z7" s="606"/>
      <c r="AA7" s="607"/>
      <c r="AB7" s="605" t="s">
        <v>151</v>
      </c>
      <c r="AC7" s="606"/>
      <c r="AD7" s="606"/>
      <c r="AE7" s="606"/>
      <c r="AF7" s="606"/>
      <c r="AG7" s="607"/>
      <c r="AH7" s="608">
        <v>0</v>
      </c>
      <c r="AI7" s="608"/>
      <c r="AJ7" s="608"/>
      <c r="AK7" s="608"/>
      <c r="AL7" s="608">
        <v>2</v>
      </c>
      <c r="AM7" s="608"/>
      <c r="AN7" s="608"/>
      <c r="AO7" s="608"/>
      <c r="AP7" s="608">
        <v>15</v>
      </c>
      <c r="AQ7" s="608"/>
      <c r="AR7" s="608"/>
      <c r="AS7" s="608"/>
      <c r="AT7" s="614">
        <f>AL7-AP7</f>
        <v>-13</v>
      </c>
      <c r="AU7" s="614"/>
      <c r="AV7" s="614"/>
      <c r="AW7" s="614"/>
      <c r="AX7" s="608">
        <v>3</v>
      </c>
      <c r="AY7" s="608"/>
      <c r="AZ7" s="608"/>
      <c r="BA7" s="615"/>
      <c r="BB7" s="616" t="str">
        <f>IF(AND(V8="",Z8=""),"",IF(V8&gt;Z8,"○",IF(V8=Z8,"△","×")))</f>
        <v>×</v>
      </c>
      <c r="BC7" s="609" t="str">
        <f>IF(AND(AB8="",AF8=""),"",IF(AB8&gt;AF8,"○",IF(AB8=AF8,"△","×")))</f>
        <v>×</v>
      </c>
      <c r="BD7" s="613">
        <f>RANK(BE7,$BE$7:$BE$12,1)</f>
        <v>3</v>
      </c>
      <c r="BE7" s="613">
        <f>VALUE(BH7&amp;BI7&amp;BJ7&amp;BK7)</f>
        <v>3333</v>
      </c>
      <c r="BF7" s="609">
        <f>IF(BB7="○",3,IF(BB7="△",1,0))</f>
        <v>0</v>
      </c>
      <c r="BG7" s="609">
        <f>IF(BC7="○",3,IF(BC7="△",1,0))</f>
        <v>0</v>
      </c>
      <c r="BH7" s="609">
        <f>RANK(AH7,$AH$7:$AK$12)</f>
        <v>3</v>
      </c>
      <c r="BI7" s="609">
        <f>RANK(AL7,$AL$7:$AO$12)</f>
        <v>3</v>
      </c>
      <c r="BJ7" s="609">
        <f>RANK(AP7,$AP$7:$AS$12,1)</f>
        <v>3</v>
      </c>
      <c r="BK7" s="609">
        <f>RANK(BL7,$BL$7:$BL$12)</f>
        <v>3</v>
      </c>
      <c r="BL7" s="609">
        <f>AL7-AP7</f>
        <v>-13</v>
      </c>
    </row>
    <row r="8" spans="1:68" ht="17" customHeight="1" x14ac:dyDescent="0.2">
      <c r="A8" s="592"/>
      <c r="B8" s="593"/>
      <c r="C8" s="593"/>
      <c r="D8" s="595"/>
      <c r="E8" s="599"/>
      <c r="F8" s="600"/>
      <c r="G8" s="600"/>
      <c r="H8" s="600"/>
      <c r="I8" s="600"/>
      <c r="J8" s="600"/>
      <c r="K8" s="600"/>
      <c r="L8" s="600"/>
      <c r="M8" s="600"/>
      <c r="N8" s="600"/>
      <c r="O8" s="601"/>
      <c r="P8" s="602"/>
      <c r="Q8" s="603"/>
      <c r="R8" s="603"/>
      <c r="S8" s="603"/>
      <c r="T8" s="603"/>
      <c r="U8" s="604"/>
      <c r="V8" s="610">
        <v>1</v>
      </c>
      <c r="W8" s="611"/>
      <c r="X8" s="611" t="s">
        <v>15</v>
      </c>
      <c r="Y8" s="611"/>
      <c r="Z8" s="611">
        <v>3</v>
      </c>
      <c r="AA8" s="612"/>
      <c r="AB8" s="610">
        <v>1</v>
      </c>
      <c r="AC8" s="611"/>
      <c r="AD8" s="611" t="s">
        <v>15</v>
      </c>
      <c r="AE8" s="611"/>
      <c r="AF8" s="611">
        <v>12</v>
      </c>
      <c r="AG8" s="612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614"/>
      <c r="AU8" s="614"/>
      <c r="AV8" s="614"/>
      <c r="AW8" s="614"/>
      <c r="AX8" s="608"/>
      <c r="AY8" s="608"/>
      <c r="AZ8" s="608"/>
      <c r="BA8" s="615"/>
      <c r="BB8" s="616"/>
      <c r="BC8" s="609"/>
      <c r="BD8" s="613"/>
      <c r="BE8" s="613"/>
      <c r="BF8" s="609"/>
      <c r="BG8" s="609"/>
      <c r="BH8" s="609"/>
      <c r="BI8" s="609"/>
      <c r="BJ8" s="609"/>
      <c r="BK8" s="609"/>
      <c r="BL8" s="609"/>
    </row>
    <row r="9" spans="1:68" ht="17" customHeight="1" x14ac:dyDescent="0.2">
      <c r="A9" s="592">
        <v>2</v>
      </c>
      <c r="B9" s="593"/>
      <c r="C9" s="593"/>
      <c r="D9" s="594">
        <f>AX9</f>
        <v>2</v>
      </c>
      <c r="E9" s="633" t="s">
        <v>92</v>
      </c>
      <c r="F9" s="633"/>
      <c r="G9" s="633"/>
      <c r="H9" s="633"/>
      <c r="I9" s="633"/>
      <c r="J9" s="633"/>
      <c r="K9" s="633"/>
      <c r="L9" s="633"/>
      <c r="M9" s="633"/>
      <c r="N9" s="633"/>
      <c r="O9" s="633"/>
      <c r="P9" s="605" t="s">
        <v>152</v>
      </c>
      <c r="Q9" s="606"/>
      <c r="R9" s="606"/>
      <c r="S9" s="606"/>
      <c r="T9" s="606"/>
      <c r="U9" s="607"/>
      <c r="V9" s="617"/>
      <c r="W9" s="618"/>
      <c r="X9" s="618"/>
      <c r="Y9" s="618"/>
      <c r="Z9" s="618"/>
      <c r="AA9" s="619"/>
      <c r="AB9" s="623" t="s">
        <v>151</v>
      </c>
      <c r="AC9" s="606"/>
      <c r="AD9" s="606"/>
      <c r="AE9" s="606"/>
      <c r="AF9" s="606"/>
      <c r="AG9" s="607"/>
      <c r="AH9" s="608">
        <v>3</v>
      </c>
      <c r="AI9" s="608"/>
      <c r="AJ9" s="608"/>
      <c r="AK9" s="608"/>
      <c r="AL9" s="608">
        <v>3</v>
      </c>
      <c r="AM9" s="608"/>
      <c r="AN9" s="608"/>
      <c r="AO9" s="608"/>
      <c r="AP9" s="608">
        <v>8</v>
      </c>
      <c r="AQ9" s="608"/>
      <c r="AR9" s="608"/>
      <c r="AS9" s="608"/>
      <c r="AT9" s="614">
        <f>AL9-AP9</f>
        <v>-5</v>
      </c>
      <c r="AU9" s="614"/>
      <c r="AV9" s="614"/>
      <c r="AW9" s="614"/>
      <c r="AX9" s="608">
        <v>2</v>
      </c>
      <c r="AY9" s="608"/>
      <c r="AZ9" s="608"/>
      <c r="BA9" s="615"/>
      <c r="BB9" s="616" t="str">
        <f>IF(AND(P10="",T10=""),"",IF(P10&gt;T10,"○",IF(P10=T10,"△","×")))</f>
        <v>○</v>
      </c>
      <c r="BC9" s="609" t="str">
        <f>IF(AND(AB10="",AF10=""),"",IF(AB10&gt;AF10,"○",IF(AB10=AF10,"△","×")))</f>
        <v>×</v>
      </c>
      <c r="BD9" s="613">
        <f>RANK(BE9,$BE$7:$BE$12,1)</f>
        <v>2</v>
      </c>
      <c r="BE9" s="613">
        <f>VALUE(BH9&amp;BI9&amp;BJ9&amp;BK9)</f>
        <v>2222</v>
      </c>
      <c r="BF9" s="609">
        <f>IF(BB9="○",3,IF(BB9="△",1,0))</f>
        <v>3</v>
      </c>
      <c r="BG9" s="609">
        <f>IF(BC9="○",3,IF(BC9="△",1,0))</f>
        <v>0</v>
      </c>
      <c r="BH9" s="609">
        <f>RANK(AH9,$AH$7:$AK$12)</f>
        <v>2</v>
      </c>
      <c r="BI9" s="609">
        <f>RANK(AL9,$AL$7:$AO$12)</f>
        <v>2</v>
      </c>
      <c r="BJ9" s="609">
        <f>RANK(AP9,$AP$7:$AS$12,1)</f>
        <v>2</v>
      </c>
      <c r="BK9" s="609">
        <f>RANK(BL9,$BL$7:$BL$12)</f>
        <v>2</v>
      </c>
      <c r="BL9" s="609">
        <f>AL9-AP9</f>
        <v>-5</v>
      </c>
    </row>
    <row r="10" spans="1:68" ht="17" customHeight="1" x14ac:dyDescent="0.2">
      <c r="A10" s="592"/>
      <c r="B10" s="593"/>
      <c r="C10" s="593"/>
      <c r="D10" s="595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3"/>
      <c r="P10" s="610">
        <v>3</v>
      </c>
      <c r="Q10" s="611"/>
      <c r="R10" s="611" t="s">
        <v>15</v>
      </c>
      <c r="S10" s="611"/>
      <c r="T10" s="611">
        <v>1</v>
      </c>
      <c r="U10" s="612"/>
      <c r="V10" s="620"/>
      <c r="W10" s="621"/>
      <c r="X10" s="621"/>
      <c r="Y10" s="621"/>
      <c r="Z10" s="621"/>
      <c r="AA10" s="622"/>
      <c r="AB10" s="610">
        <v>0</v>
      </c>
      <c r="AC10" s="611"/>
      <c r="AD10" s="611" t="s">
        <v>15</v>
      </c>
      <c r="AE10" s="611"/>
      <c r="AF10" s="611">
        <v>7</v>
      </c>
      <c r="AG10" s="612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614"/>
      <c r="AU10" s="614"/>
      <c r="AV10" s="614"/>
      <c r="AW10" s="614"/>
      <c r="AX10" s="608"/>
      <c r="AY10" s="608"/>
      <c r="AZ10" s="608"/>
      <c r="BA10" s="615"/>
      <c r="BB10" s="616"/>
      <c r="BC10" s="609"/>
      <c r="BD10" s="613"/>
      <c r="BE10" s="613"/>
      <c r="BF10" s="609"/>
      <c r="BG10" s="609"/>
      <c r="BH10" s="609"/>
      <c r="BI10" s="609"/>
      <c r="BJ10" s="609"/>
      <c r="BK10" s="609"/>
      <c r="BL10" s="609"/>
    </row>
    <row r="11" spans="1:68" ht="17" customHeight="1" x14ac:dyDescent="0.2">
      <c r="A11" s="592">
        <v>3</v>
      </c>
      <c r="B11" s="593"/>
      <c r="C11" s="593"/>
      <c r="D11" s="594">
        <f>AX11</f>
        <v>1</v>
      </c>
      <c r="E11" s="596" t="s">
        <v>136</v>
      </c>
      <c r="F11" s="597"/>
      <c r="G11" s="597"/>
      <c r="H11" s="597"/>
      <c r="I11" s="597"/>
      <c r="J11" s="597"/>
      <c r="K11" s="597"/>
      <c r="L11" s="597"/>
      <c r="M11" s="597"/>
      <c r="N11" s="597"/>
      <c r="O11" s="598"/>
      <c r="P11" s="605" t="s">
        <v>152</v>
      </c>
      <c r="Q11" s="606"/>
      <c r="R11" s="606"/>
      <c r="S11" s="606"/>
      <c r="T11" s="606"/>
      <c r="U11" s="607"/>
      <c r="V11" s="605" t="s">
        <v>152</v>
      </c>
      <c r="W11" s="606"/>
      <c r="X11" s="606"/>
      <c r="Y11" s="606"/>
      <c r="Z11" s="606"/>
      <c r="AA11" s="607"/>
      <c r="AB11" s="602"/>
      <c r="AC11" s="603"/>
      <c r="AD11" s="603"/>
      <c r="AE11" s="603"/>
      <c r="AF11" s="603"/>
      <c r="AG11" s="604"/>
      <c r="AH11" s="608">
        <v>6</v>
      </c>
      <c r="AI11" s="608"/>
      <c r="AJ11" s="608"/>
      <c r="AK11" s="608"/>
      <c r="AL11" s="608">
        <v>19</v>
      </c>
      <c r="AM11" s="608"/>
      <c r="AN11" s="608"/>
      <c r="AO11" s="608"/>
      <c r="AP11" s="608">
        <v>1</v>
      </c>
      <c r="AQ11" s="608"/>
      <c r="AR11" s="608"/>
      <c r="AS11" s="608"/>
      <c r="AT11" s="614">
        <f>AL11-AP11</f>
        <v>18</v>
      </c>
      <c r="AU11" s="614"/>
      <c r="AV11" s="614"/>
      <c r="AW11" s="614"/>
      <c r="AX11" s="608">
        <v>1</v>
      </c>
      <c r="AY11" s="608"/>
      <c r="AZ11" s="608"/>
      <c r="BA11" s="615"/>
      <c r="BB11" s="616" t="str">
        <f>IF(AND(P12="",T12=""),"",IF(P12&gt;T12,"○",IF(P12=T12,"△","×")))</f>
        <v>○</v>
      </c>
      <c r="BC11" s="609" t="str">
        <f>IF(AND(V12="",Z12=""),"",IF(V12&gt;Z12,"○",IF(V12=Z12,"△","×")))</f>
        <v>○</v>
      </c>
      <c r="BD11" s="613">
        <f>RANK(BE11,$BE$7:$BE$12,1)</f>
        <v>1</v>
      </c>
      <c r="BE11" s="613">
        <f>VALUE(BH11&amp;BI11&amp;BJ11&amp;BK11)</f>
        <v>1111</v>
      </c>
      <c r="BF11" s="609">
        <f>IF(BB11="○",3,IF(BB11="△",1,0))</f>
        <v>3</v>
      </c>
      <c r="BG11" s="609">
        <f>IF(BC11="○",3,IF(BC11="△",1,0))</f>
        <v>3</v>
      </c>
      <c r="BH11" s="609">
        <f>RANK(AH11,$AH$7:$AK$12)</f>
        <v>1</v>
      </c>
      <c r="BI11" s="609">
        <f>RANK(AL11,$AL$7:$AO$12)</f>
        <v>1</v>
      </c>
      <c r="BJ11" s="609">
        <f>RANK(AP11,$AP$7:$AS$12,1)</f>
        <v>1</v>
      </c>
      <c r="BK11" s="609">
        <f>RANK(BL11,$BL$7:$BL$12)</f>
        <v>1</v>
      </c>
      <c r="BL11" s="609">
        <f>AL11-AP11</f>
        <v>18</v>
      </c>
    </row>
    <row r="12" spans="1:68" ht="17" customHeight="1" x14ac:dyDescent="0.2">
      <c r="A12" s="624"/>
      <c r="B12" s="625"/>
      <c r="C12" s="625"/>
      <c r="D12" s="626"/>
      <c r="E12" s="627"/>
      <c r="F12" s="628"/>
      <c r="G12" s="628"/>
      <c r="H12" s="628"/>
      <c r="I12" s="628"/>
      <c r="J12" s="628"/>
      <c r="K12" s="628"/>
      <c r="L12" s="628"/>
      <c r="M12" s="628"/>
      <c r="N12" s="628"/>
      <c r="O12" s="629"/>
      <c r="P12" s="634">
        <v>12</v>
      </c>
      <c r="Q12" s="635"/>
      <c r="R12" s="635" t="s">
        <v>15</v>
      </c>
      <c r="S12" s="635"/>
      <c r="T12" s="635">
        <v>1</v>
      </c>
      <c r="U12" s="636"/>
      <c r="V12" s="634">
        <v>7</v>
      </c>
      <c r="W12" s="635"/>
      <c r="X12" s="635" t="s">
        <v>15</v>
      </c>
      <c r="Y12" s="635"/>
      <c r="Z12" s="635">
        <v>0</v>
      </c>
      <c r="AA12" s="636"/>
      <c r="AB12" s="630"/>
      <c r="AC12" s="631"/>
      <c r="AD12" s="631"/>
      <c r="AE12" s="631"/>
      <c r="AF12" s="631"/>
      <c r="AG12" s="632"/>
      <c r="AH12" s="637"/>
      <c r="AI12" s="637"/>
      <c r="AJ12" s="637"/>
      <c r="AK12" s="637"/>
      <c r="AL12" s="637"/>
      <c r="AM12" s="637"/>
      <c r="AN12" s="637"/>
      <c r="AO12" s="637"/>
      <c r="AP12" s="637"/>
      <c r="AQ12" s="637"/>
      <c r="AR12" s="637"/>
      <c r="AS12" s="637"/>
      <c r="AT12" s="638"/>
      <c r="AU12" s="638"/>
      <c r="AV12" s="638"/>
      <c r="AW12" s="638"/>
      <c r="AX12" s="637"/>
      <c r="AY12" s="637"/>
      <c r="AZ12" s="637"/>
      <c r="BA12" s="639"/>
      <c r="BB12" s="616"/>
      <c r="BC12" s="609"/>
      <c r="BD12" s="613"/>
      <c r="BE12" s="613"/>
      <c r="BF12" s="609"/>
      <c r="BG12" s="609"/>
      <c r="BH12" s="609"/>
      <c r="BI12" s="609"/>
      <c r="BJ12" s="609"/>
      <c r="BK12" s="609"/>
      <c r="BL12" s="609"/>
    </row>
    <row r="13" spans="1:68" ht="17" customHeight="1" x14ac:dyDescent="0.2">
      <c r="A13" s="1" t="s">
        <v>103</v>
      </c>
    </row>
    <row r="14" spans="1:68" ht="17" customHeight="1" x14ac:dyDescent="0.2">
      <c r="A14" s="567" t="s">
        <v>11</v>
      </c>
      <c r="B14" s="568"/>
      <c r="C14" s="568"/>
      <c r="D14" s="3"/>
      <c r="E14" s="568" t="s">
        <v>0</v>
      </c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89" t="str">
        <f>E15</f>
        <v>ＫＳＣジュニア</v>
      </c>
      <c r="Q14" s="589"/>
      <c r="R14" s="589"/>
      <c r="S14" s="589"/>
      <c r="T14" s="589"/>
      <c r="U14" s="589"/>
      <c r="V14" s="589" t="str">
        <f>E17</f>
        <v>平井ＪＦＣ</v>
      </c>
      <c r="W14" s="589"/>
      <c r="X14" s="589"/>
      <c r="Y14" s="589"/>
      <c r="Z14" s="589"/>
      <c r="AA14" s="589"/>
      <c r="AB14" s="589" t="str">
        <f>E19</f>
        <v>美土里ＳＣ</v>
      </c>
      <c r="AC14" s="589"/>
      <c r="AD14" s="589"/>
      <c r="AE14" s="589"/>
      <c r="AF14" s="589"/>
      <c r="AG14" s="589"/>
      <c r="AH14" s="590" t="s">
        <v>7</v>
      </c>
      <c r="AI14" s="590"/>
      <c r="AJ14" s="590"/>
      <c r="AK14" s="590"/>
      <c r="AL14" s="590" t="s">
        <v>9</v>
      </c>
      <c r="AM14" s="590"/>
      <c r="AN14" s="590"/>
      <c r="AO14" s="590"/>
      <c r="AP14" s="590" t="s">
        <v>13</v>
      </c>
      <c r="AQ14" s="590"/>
      <c r="AR14" s="590"/>
      <c r="AS14" s="590"/>
      <c r="AT14" s="590" t="s">
        <v>2</v>
      </c>
      <c r="AU14" s="590"/>
      <c r="AV14" s="590"/>
      <c r="AW14" s="590"/>
      <c r="AX14" s="590" t="s">
        <v>10</v>
      </c>
      <c r="AY14" s="590"/>
      <c r="AZ14" s="590"/>
      <c r="BA14" s="591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8" ht="17" customHeight="1" x14ac:dyDescent="0.2">
      <c r="A15" s="592">
        <v>1</v>
      </c>
      <c r="B15" s="593"/>
      <c r="C15" s="593"/>
      <c r="D15" s="594">
        <f>AX15</f>
        <v>6</v>
      </c>
      <c r="E15" s="596" t="s">
        <v>137</v>
      </c>
      <c r="F15" s="597"/>
      <c r="G15" s="597"/>
      <c r="H15" s="597"/>
      <c r="I15" s="597"/>
      <c r="J15" s="597"/>
      <c r="K15" s="597"/>
      <c r="L15" s="597"/>
      <c r="M15" s="597"/>
      <c r="N15" s="597"/>
      <c r="O15" s="598"/>
      <c r="P15" s="602"/>
      <c r="Q15" s="603"/>
      <c r="R15" s="603"/>
      <c r="S15" s="603"/>
      <c r="T15" s="603"/>
      <c r="U15" s="604"/>
      <c r="V15" s="605" t="s">
        <v>151</v>
      </c>
      <c r="W15" s="606"/>
      <c r="X15" s="606"/>
      <c r="Y15" s="606"/>
      <c r="Z15" s="606"/>
      <c r="AA15" s="607"/>
      <c r="AB15" s="605" t="s">
        <v>151</v>
      </c>
      <c r="AC15" s="606"/>
      <c r="AD15" s="606"/>
      <c r="AE15" s="606"/>
      <c r="AF15" s="606"/>
      <c r="AG15" s="607"/>
      <c r="AH15" s="608">
        <v>0</v>
      </c>
      <c r="AI15" s="608"/>
      <c r="AJ15" s="608"/>
      <c r="AK15" s="608"/>
      <c r="AL15" s="608">
        <v>2</v>
      </c>
      <c r="AM15" s="608"/>
      <c r="AN15" s="608"/>
      <c r="AO15" s="608"/>
      <c r="AP15" s="608">
        <v>9</v>
      </c>
      <c r="AQ15" s="608"/>
      <c r="AR15" s="608"/>
      <c r="AS15" s="608"/>
      <c r="AT15" s="614">
        <f>AL15-AP15</f>
        <v>-7</v>
      </c>
      <c r="AU15" s="614"/>
      <c r="AV15" s="614"/>
      <c r="AW15" s="614"/>
      <c r="AX15" s="608">
        <v>6</v>
      </c>
      <c r="AY15" s="608"/>
      <c r="AZ15" s="608"/>
      <c r="BA15" s="615"/>
      <c r="BB15" s="616" t="str">
        <f>IF(AND(V16="",Z16=""),"",IF(V16&gt;Z16,"○",IF(V16=Z16,"△","×")))</f>
        <v>×</v>
      </c>
      <c r="BC15" s="609" t="str">
        <f>IF(AND(AB16="",AF16=""),"",IF(AB16&gt;AF16,"○",IF(AB16=AF16,"△","×")))</f>
        <v>×</v>
      </c>
      <c r="BD15" s="613">
        <f>RANK(BE15,$BE$15:$BE$20,1)</f>
        <v>3</v>
      </c>
      <c r="BE15" s="613">
        <f>VALUE(BH15&amp;BI15&amp;BJ15&amp;BK15)</f>
        <v>3333</v>
      </c>
      <c r="BF15" s="609">
        <f>IF(BB15="○",3,IF(BB15="△",1,0))</f>
        <v>0</v>
      </c>
      <c r="BG15" s="609">
        <f>IF(BC15="○",3,IF(BC15="△",1,0))</f>
        <v>0</v>
      </c>
      <c r="BH15" s="609">
        <f>RANK(AH15,$AH$15:$AK$20)</f>
        <v>3</v>
      </c>
      <c r="BI15" s="609">
        <f>RANK(AL15,$AL$15:$AO$20)</f>
        <v>3</v>
      </c>
      <c r="BJ15" s="609">
        <f>RANK(AP15,$AP$15:$AS$20,1)</f>
        <v>3</v>
      </c>
      <c r="BK15" s="609">
        <f>RANK(BL15,$BL$15:$BL$20)</f>
        <v>3</v>
      </c>
      <c r="BL15" s="609">
        <f>AL15-AP15</f>
        <v>-7</v>
      </c>
    </row>
    <row r="16" spans="1:68" ht="17" customHeight="1" x14ac:dyDescent="0.2">
      <c r="A16" s="592"/>
      <c r="B16" s="593"/>
      <c r="C16" s="593"/>
      <c r="D16" s="595"/>
      <c r="E16" s="599"/>
      <c r="F16" s="600"/>
      <c r="G16" s="600"/>
      <c r="H16" s="600"/>
      <c r="I16" s="600"/>
      <c r="J16" s="600"/>
      <c r="K16" s="600"/>
      <c r="L16" s="600"/>
      <c r="M16" s="600"/>
      <c r="N16" s="600"/>
      <c r="O16" s="601"/>
      <c r="P16" s="602"/>
      <c r="Q16" s="603"/>
      <c r="R16" s="603"/>
      <c r="S16" s="603"/>
      <c r="T16" s="603"/>
      <c r="U16" s="604"/>
      <c r="V16" s="610">
        <v>2</v>
      </c>
      <c r="W16" s="611"/>
      <c r="X16" s="611" t="s">
        <v>15</v>
      </c>
      <c r="Y16" s="611"/>
      <c r="Z16" s="611">
        <v>4</v>
      </c>
      <c r="AA16" s="612"/>
      <c r="AB16" s="610">
        <v>0</v>
      </c>
      <c r="AC16" s="611"/>
      <c r="AD16" s="611" t="s">
        <v>15</v>
      </c>
      <c r="AE16" s="611"/>
      <c r="AF16" s="611">
        <v>5</v>
      </c>
      <c r="AG16" s="612"/>
      <c r="AH16" s="608"/>
      <c r="AI16" s="608"/>
      <c r="AJ16" s="608"/>
      <c r="AK16" s="608"/>
      <c r="AL16" s="608"/>
      <c r="AM16" s="608"/>
      <c r="AN16" s="608"/>
      <c r="AO16" s="608"/>
      <c r="AP16" s="608"/>
      <c r="AQ16" s="608"/>
      <c r="AR16" s="608"/>
      <c r="AS16" s="608"/>
      <c r="AT16" s="614"/>
      <c r="AU16" s="614"/>
      <c r="AV16" s="614"/>
      <c r="AW16" s="614"/>
      <c r="AX16" s="608"/>
      <c r="AY16" s="608"/>
      <c r="AZ16" s="608"/>
      <c r="BA16" s="615"/>
      <c r="BB16" s="616"/>
      <c r="BC16" s="609"/>
      <c r="BD16" s="613"/>
      <c r="BE16" s="613"/>
      <c r="BF16" s="609"/>
      <c r="BG16" s="609"/>
      <c r="BH16" s="609"/>
      <c r="BI16" s="609"/>
      <c r="BJ16" s="609"/>
      <c r="BK16" s="609"/>
      <c r="BL16" s="609"/>
    </row>
    <row r="17" spans="1:72" ht="17" customHeight="1" x14ac:dyDescent="0.2">
      <c r="A17" s="592">
        <v>2</v>
      </c>
      <c r="B17" s="593"/>
      <c r="C17" s="593"/>
      <c r="D17" s="594">
        <f>AX17</f>
        <v>4</v>
      </c>
      <c r="E17" s="633" t="s">
        <v>86</v>
      </c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05" t="s">
        <v>152</v>
      </c>
      <c r="Q17" s="606"/>
      <c r="R17" s="606"/>
      <c r="S17" s="606"/>
      <c r="T17" s="606"/>
      <c r="U17" s="607"/>
      <c r="V17" s="617"/>
      <c r="W17" s="618"/>
      <c r="X17" s="618"/>
      <c r="Y17" s="618"/>
      <c r="Z17" s="618"/>
      <c r="AA17" s="619"/>
      <c r="AB17" s="623" t="s">
        <v>152</v>
      </c>
      <c r="AC17" s="606"/>
      <c r="AD17" s="606"/>
      <c r="AE17" s="606"/>
      <c r="AF17" s="606"/>
      <c r="AG17" s="607"/>
      <c r="AH17" s="608">
        <v>6</v>
      </c>
      <c r="AI17" s="608"/>
      <c r="AJ17" s="608"/>
      <c r="AK17" s="608"/>
      <c r="AL17" s="608">
        <v>5</v>
      </c>
      <c r="AM17" s="608"/>
      <c r="AN17" s="608"/>
      <c r="AO17" s="608"/>
      <c r="AP17" s="608">
        <v>2</v>
      </c>
      <c r="AQ17" s="608"/>
      <c r="AR17" s="608"/>
      <c r="AS17" s="608"/>
      <c r="AT17" s="614">
        <f>AL17-AP17</f>
        <v>3</v>
      </c>
      <c r="AU17" s="614"/>
      <c r="AV17" s="614"/>
      <c r="AW17" s="614"/>
      <c r="AX17" s="608">
        <v>4</v>
      </c>
      <c r="AY17" s="608"/>
      <c r="AZ17" s="608"/>
      <c r="BA17" s="615"/>
      <c r="BB17" s="616" t="str">
        <f>IF(AND(P18="",T18=""),"",IF(P18&gt;T18,"○",IF(P18=T18,"△","×")))</f>
        <v>○</v>
      </c>
      <c r="BC17" s="609" t="str">
        <f>IF(AND(AB18="",AF18=""),"",IF(AB18&gt;AF18,"○",IF(AB18=AF18,"△","×")))</f>
        <v>○</v>
      </c>
      <c r="BD17" s="613">
        <f>RANK(BE17,$BE$15:$BE$20,1)</f>
        <v>1</v>
      </c>
      <c r="BE17" s="613">
        <f>VALUE(BH17&amp;BI17&amp;BJ17&amp;BK17)</f>
        <v>1122</v>
      </c>
      <c r="BF17" s="609">
        <f>IF(BB17="○",3,IF(BB17="△",1,0))</f>
        <v>3</v>
      </c>
      <c r="BG17" s="609">
        <f>IF(BC17="○",3,IF(BC17="△",1,0))</f>
        <v>3</v>
      </c>
      <c r="BH17" s="609">
        <f>RANK(AH17,$AH$15:$AK$20)</f>
        <v>1</v>
      </c>
      <c r="BI17" s="609">
        <f>RANK(AL17,$AL$15:$AO$20)</f>
        <v>1</v>
      </c>
      <c r="BJ17" s="609">
        <f>RANK(AP17,$AP$15:$AS$20,1)</f>
        <v>2</v>
      </c>
      <c r="BK17" s="609">
        <f>RANK(BL17,$BL$15:$BL$20)</f>
        <v>2</v>
      </c>
      <c r="BL17" s="609">
        <f>AL17-AP17</f>
        <v>3</v>
      </c>
    </row>
    <row r="18" spans="1:72" ht="17" customHeight="1" x14ac:dyDescent="0.2">
      <c r="A18" s="592"/>
      <c r="B18" s="593"/>
      <c r="C18" s="593"/>
      <c r="D18" s="595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10">
        <v>4</v>
      </c>
      <c r="Q18" s="611"/>
      <c r="R18" s="611" t="s">
        <v>15</v>
      </c>
      <c r="S18" s="611"/>
      <c r="T18" s="611">
        <v>2</v>
      </c>
      <c r="U18" s="612"/>
      <c r="V18" s="620"/>
      <c r="W18" s="621"/>
      <c r="X18" s="621"/>
      <c r="Y18" s="621"/>
      <c r="Z18" s="621"/>
      <c r="AA18" s="622"/>
      <c r="AB18" s="610">
        <v>1</v>
      </c>
      <c r="AC18" s="611"/>
      <c r="AD18" s="611" t="s">
        <v>15</v>
      </c>
      <c r="AE18" s="611"/>
      <c r="AF18" s="611">
        <v>0</v>
      </c>
      <c r="AG18" s="612"/>
      <c r="AH18" s="608"/>
      <c r="AI18" s="608"/>
      <c r="AJ18" s="608"/>
      <c r="AK18" s="608"/>
      <c r="AL18" s="608"/>
      <c r="AM18" s="608"/>
      <c r="AN18" s="608"/>
      <c r="AO18" s="608"/>
      <c r="AP18" s="608"/>
      <c r="AQ18" s="608"/>
      <c r="AR18" s="608"/>
      <c r="AS18" s="608"/>
      <c r="AT18" s="614"/>
      <c r="AU18" s="614"/>
      <c r="AV18" s="614"/>
      <c r="AW18" s="614"/>
      <c r="AX18" s="608"/>
      <c r="AY18" s="608"/>
      <c r="AZ18" s="608"/>
      <c r="BA18" s="615"/>
      <c r="BB18" s="616"/>
      <c r="BC18" s="609"/>
      <c r="BD18" s="613"/>
      <c r="BE18" s="613"/>
      <c r="BF18" s="609"/>
      <c r="BG18" s="609"/>
      <c r="BH18" s="609"/>
      <c r="BI18" s="609"/>
      <c r="BJ18" s="609"/>
      <c r="BK18" s="609"/>
      <c r="BL18" s="609"/>
    </row>
    <row r="19" spans="1:72" ht="17" customHeight="1" x14ac:dyDescent="0.2">
      <c r="A19" s="592">
        <v>3</v>
      </c>
      <c r="B19" s="593"/>
      <c r="C19" s="593"/>
      <c r="D19" s="594">
        <f>AX19</f>
        <v>5</v>
      </c>
      <c r="E19" s="596" t="s">
        <v>138</v>
      </c>
      <c r="F19" s="597"/>
      <c r="G19" s="597"/>
      <c r="H19" s="597"/>
      <c r="I19" s="597"/>
      <c r="J19" s="597"/>
      <c r="K19" s="597"/>
      <c r="L19" s="597"/>
      <c r="M19" s="597"/>
      <c r="N19" s="597"/>
      <c r="O19" s="598"/>
      <c r="P19" s="605" t="s">
        <v>152</v>
      </c>
      <c r="Q19" s="606"/>
      <c r="R19" s="606"/>
      <c r="S19" s="606"/>
      <c r="T19" s="606"/>
      <c r="U19" s="607"/>
      <c r="V19" s="605" t="s">
        <v>151</v>
      </c>
      <c r="W19" s="606"/>
      <c r="X19" s="606"/>
      <c r="Y19" s="606"/>
      <c r="Z19" s="606"/>
      <c r="AA19" s="607"/>
      <c r="AB19" s="602"/>
      <c r="AC19" s="603"/>
      <c r="AD19" s="603"/>
      <c r="AE19" s="603"/>
      <c r="AF19" s="603"/>
      <c r="AG19" s="604"/>
      <c r="AH19" s="608">
        <v>3</v>
      </c>
      <c r="AI19" s="608"/>
      <c r="AJ19" s="608"/>
      <c r="AK19" s="608"/>
      <c r="AL19" s="608">
        <v>5</v>
      </c>
      <c r="AM19" s="608"/>
      <c r="AN19" s="608"/>
      <c r="AO19" s="608"/>
      <c r="AP19" s="608">
        <v>1</v>
      </c>
      <c r="AQ19" s="608"/>
      <c r="AR19" s="608"/>
      <c r="AS19" s="608"/>
      <c r="AT19" s="614">
        <f>AL19-AP19</f>
        <v>4</v>
      </c>
      <c r="AU19" s="614"/>
      <c r="AV19" s="614"/>
      <c r="AW19" s="614"/>
      <c r="AX19" s="608">
        <v>5</v>
      </c>
      <c r="AY19" s="608"/>
      <c r="AZ19" s="608"/>
      <c r="BA19" s="615"/>
      <c r="BB19" s="616" t="str">
        <f>IF(AND(P20="",T20=""),"",IF(P20&gt;T20,"○",IF(P20=T20,"△","×")))</f>
        <v>○</v>
      </c>
      <c r="BC19" s="609" t="str">
        <f>IF(AND(V20="",Z20=""),"",IF(V20&gt;Z20,"○",IF(V20=Z20,"△","×")))</f>
        <v>×</v>
      </c>
      <c r="BD19" s="613">
        <f>RANK(BE19,$BE$15:$BE$20,1)</f>
        <v>2</v>
      </c>
      <c r="BE19" s="613">
        <f>VALUE(BH19&amp;BI19&amp;BJ19&amp;BK19)</f>
        <v>2111</v>
      </c>
      <c r="BF19" s="609">
        <f>IF(BB19="○",3,IF(BB19="△",1,0))</f>
        <v>3</v>
      </c>
      <c r="BG19" s="609">
        <f>IF(BC19="○",3,IF(BC19="△",1,0))</f>
        <v>0</v>
      </c>
      <c r="BH19" s="609">
        <f>RANK(AH19,$AH$15:$AK$20)</f>
        <v>2</v>
      </c>
      <c r="BI19" s="609">
        <f>RANK(AL19,$AL$15:$AO$20)</f>
        <v>1</v>
      </c>
      <c r="BJ19" s="609">
        <f>RANK(AP19,$AP$15:$AS$20,1)</f>
        <v>1</v>
      </c>
      <c r="BK19" s="609">
        <f>RANK(BL19,$BL$15:$BL$20)</f>
        <v>1</v>
      </c>
      <c r="BL19" s="609">
        <f>AL19-AP19</f>
        <v>4</v>
      </c>
    </row>
    <row r="20" spans="1:72" ht="17" customHeight="1" x14ac:dyDescent="0.2">
      <c r="A20" s="624"/>
      <c r="B20" s="625"/>
      <c r="C20" s="625"/>
      <c r="D20" s="626"/>
      <c r="E20" s="627"/>
      <c r="F20" s="628"/>
      <c r="G20" s="628"/>
      <c r="H20" s="628"/>
      <c r="I20" s="628"/>
      <c r="J20" s="628"/>
      <c r="K20" s="628"/>
      <c r="L20" s="628"/>
      <c r="M20" s="628"/>
      <c r="N20" s="628"/>
      <c r="O20" s="629"/>
      <c r="P20" s="634">
        <v>5</v>
      </c>
      <c r="Q20" s="635"/>
      <c r="R20" s="635" t="s">
        <v>15</v>
      </c>
      <c r="S20" s="635"/>
      <c r="T20" s="635">
        <v>0</v>
      </c>
      <c r="U20" s="636"/>
      <c r="V20" s="634">
        <v>0</v>
      </c>
      <c r="W20" s="635"/>
      <c r="X20" s="635" t="s">
        <v>15</v>
      </c>
      <c r="Y20" s="635"/>
      <c r="Z20" s="635">
        <v>1</v>
      </c>
      <c r="AA20" s="636"/>
      <c r="AB20" s="630"/>
      <c r="AC20" s="631"/>
      <c r="AD20" s="631"/>
      <c r="AE20" s="631"/>
      <c r="AF20" s="631"/>
      <c r="AG20" s="632"/>
      <c r="AH20" s="637"/>
      <c r="AI20" s="637"/>
      <c r="AJ20" s="637"/>
      <c r="AK20" s="637"/>
      <c r="AL20" s="637"/>
      <c r="AM20" s="637"/>
      <c r="AN20" s="637"/>
      <c r="AO20" s="637"/>
      <c r="AP20" s="637"/>
      <c r="AQ20" s="637"/>
      <c r="AR20" s="637"/>
      <c r="AS20" s="637"/>
      <c r="AT20" s="638"/>
      <c r="AU20" s="638"/>
      <c r="AV20" s="638"/>
      <c r="AW20" s="638"/>
      <c r="AX20" s="637"/>
      <c r="AY20" s="637"/>
      <c r="AZ20" s="637"/>
      <c r="BA20" s="639"/>
      <c r="BB20" s="616"/>
      <c r="BC20" s="609"/>
      <c r="BD20" s="613"/>
      <c r="BE20" s="613"/>
      <c r="BF20" s="609"/>
      <c r="BG20" s="609"/>
      <c r="BH20" s="609"/>
      <c r="BI20" s="609"/>
      <c r="BJ20" s="609"/>
      <c r="BK20" s="609"/>
      <c r="BL20" s="609"/>
    </row>
    <row r="21" spans="1:72" ht="17" customHeight="1" x14ac:dyDescent="0.2">
      <c r="A21" s="1" t="s">
        <v>104</v>
      </c>
    </row>
    <row r="22" spans="1:72" ht="17" customHeight="1" x14ac:dyDescent="0.2">
      <c r="A22" s="567" t="s">
        <v>11</v>
      </c>
      <c r="B22" s="568"/>
      <c r="C22" s="568"/>
      <c r="D22" s="3"/>
      <c r="E22" s="568" t="s">
        <v>0</v>
      </c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89" t="str">
        <f>E23</f>
        <v>ＳＣ小野</v>
      </c>
      <c r="Q22" s="589"/>
      <c r="R22" s="589"/>
      <c r="S22" s="589"/>
      <c r="T22" s="589"/>
      <c r="U22" s="589"/>
      <c r="V22" s="589" t="str">
        <f>E25</f>
        <v>ＦＣ藤岡</v>
      </c>
      <c r="W22" s="589"/>
      <c r="X22" s="589"/>
      <c r="Y22" s="589"/>
      <c r="Z22" s="589"/>
      <c r="AA22" s="589"/>
      <c r="AB22" s="589" t="str">
        <f>E27</f>
        <v>ＦＣブルーストライカーズ</v>
      </c>
      <c r="AC22" s="589"/>
      <c r="AD22" s="589"/>
      <c r="AE22" s="589"/>
      <c r="AF22" s="589"/>
      <c r="AG22" s="589"/>
      <c r="AH22" s="590" t="s">
        <v>7</v>
      </c>
      <c r="AI22" s="590"/>
      <c r="AJ22" s="590"/>
      <c r="AK22" s="590"/>
      <c r="AL22" s="590" t="s">
        <v>9</v>
      </c>
      <c r="AM22" s="590"/>
      <c r="AN22" s="590"/>
      <c r="AO22" s="590"/>
      <c r="AP22" s="590" t="s">
        <v>13</v>
      </c>
      <c r="AQ22" s="590"/>
      <c r="AR22" s="590"/>
      <c r="AS22" s="590"/>
      <c r="AT22" s="590" t="s">
        <v>2</v>
      </c>
      <c r="AU22" s="590"/>
      <c r="AV22" s="590"/>
      <c r="AW22" s="590"/>
      <c r="AX22" s="590" t="s">
        <v>10</v>
      </c>
      <c r="AY22" s="590"/>
      <c r="AZ22" s="590"/>
      <c r="BA22" s="591"/>
      <c r="BB22" s="45" t="s">
        <v>2</v>
      </c>
      <c r="BC22" s="46"/>
      <c r="BD22" s="46"/>
      <c r="BE22" s="47"/>
      <c r="BF22" s="48"/>
      <c r="BG22" s="46"/>
      <c r="BH22" s="49"/>
      <c r="BI22" s="641" t="s">
        <v>10</v>
      </c>
      <c r="BJ22" s="590"/>
      <c r="BK22" s="590"/>
      <c r="BL22" s="591"/>
      <c r="BM22" s="50"/>
      <c r="BN22" s="4"/>
      <c r="BO22" s="4"/>
      <c r="BP22" s="4"/>
      <c r="BQ22" s="4"/>
      <c r="BR22" s="4"/>
      <c r="BS22" s="4"/>
      <c r="BT22" s="4"/>
    </row>
    <row r="23" spans="1:72" ht="17" customHeight="1" x14ac:dyDescent="0.2">
      <c r="A23" s="592">
        <v>1</v>
      </c>
      <c r="B23" s="593"/>
      <c r="C23" s="593"/>
      <c r="D23" s="594">
        <f>BF23</f>
        <v>0</v>
      </c>
      <c r="E23" s="596" t="s">
        <v>89</v>
      </c>
      <c r="F23" s="597"/>
      <c r="G23" s="597"/>
      <c r="H23" s="597"/>
      <c r="I23" s="597"/>
      <c r="J23" s="597"/>
      <c r="K23" s="597"/>
      <c r="L23" s="597"/>
      <c r="M23" s="597"/>
      <c r="N23" s="597"/>
      <c r="O23" s="598"/>
      <c r="P23" s="602"/>
      <c r="Q23" s="603"/>
      <c r="R23" s="603"/>
      <c r="S23" s="603"/>
      <c r="T23" s="603"/>
      <c r="U23" s="604"/>
      <c r="V23" s="605" t="s">
        <v>153</v>
      </c>
      <c r="W23" s="606"/>
      <c r="X23" s="606"/>
      <c r="Y23" s="606"/>
      <c r="Z23" s="606"/>
      <c r="AA23" s="607"/>
      <c r="AB23" s="605" t="s">
        <v>151</v>
      </c>
      <c r="AC23" s="606"/>
      <c r="AD23" s="606"/>
      <c r="AE23" s="606"/>
      <c r="AF23" s="606"/>
      <c r="AG23" s="607"/>
      <c r="AH23" s="608">
        <v>1</v>
      </c>
      <c r="AI23" s="608"/>
      <c r="AJ23" s="608"/>
      <c r="AK23" s="608"/>
      <c r="AL23" s="608">
        <v>1</v>
      </c>
      <c r="AM23" s="608"/>
      <c r="AN23" s="608"/>
      <c r="AO23" s="608"/>
      <c r="AP23" s="608">
        <v>3</v>
      </c>
      <c r="AQ23" s="608"/>
      <c r="AR23" s="608"/>
      <c r="AS23" s="608"/>
      <c r="AT23" s="614">
        <f>AL23-AP23</f>
        <v>-2</v>
      </c>
      <c r="AU23" s="614"/>
      <c r="AV23" s="614"/>
      <c r="AW23" s="614"/>
      <c r="AX23" s="608">
        <v>8</v>
      </c>
      <c r="AY23" s="608"/>
      <c r="AZ23" s="608"/>
      <c r="BA23" s="615"/>
      <c r="BB23" s="16"/>
      <c r="BC23" s="16"/>
      <c r="BD23" s="16"/>
      <c r="BE23" s="16"/>
      <c r="BF23" s="16"/>
      <c r="BG23" s="16"/>
      <c r="BH23" s="51"/>
      <c r="BI23" s="295"/>
      <c r="BJ23" s="571"/>
      <c r="BK23" s="571"/>
      <c r="BL23" s="572"/>
      <c r="BM23" s="52"/>
      <c r="BN23" s="7"/>
      <c r="BO23" s="7"/>
      <c r="BP23" s="7"/>
      <c r="BQ23" s="7"/>
      <c r="BR23" s="7"/>
      <c r="BS23" s="7"/>
      <c r="BT23" s="7"/>
    </row>
    <row r="24" spans="1:72" ht="17" customHeight="1" x14ac:dyDescent="0.2">
      <c r="A24" s="592"/>
      <c r="B24" s="593"/>
      <c r="C24" s="593"/>
      <c r="D24" s="595"/>
      <c r="E24" s="599"/>
      <c r="F24" s="600"/>
      <c r="G24" s="600"/>
      <c r="H24" s="600"/>
      <c r="I24" s="600"/>
      <c r="J24" s="600"/>
      <c r="K24" s="600"/>
      <c r="L24" s="600"/>
      <c r="M24" s="600"/>
      <c r="N24" s="600"/>
      <c r="O24" s="601"/>
      <c r="P24" s="602"/>
      <c r="Q24" s="603"/>
      <c r="R24" s="603"/>
      <c r="S24" s="603"/>
      <c r="T24" s="603"/>
      <c r="U24" s="604"/>
      <c r="V24" s="610">
        <v>1</v>
      </c>
      <c r="W24" s="611"/>
      <c r="X24" s="611" t="s">
        <v>15</v>
      </c>
      <c r="Y24" s="611"/>
      <c r="Z24" s="611">
        <v>1</v>
      </c>
      <c r="AA24" s="612"/>
      <c r="AB24" s="610">
        <v>0</v>
      </c>
      <c r="AC24" s="611"/>
      <c r="AD24" s="611" t="s">
        <v>15</v>
      </c>
      <c r="AE24" s="611"/>
      <c r="AF24" s="611">
        <v>2</v>
      </c>
      <c r="AG24" s="612"/>
      <c r="AH24" s="608"/>
      <c r="AI24" s="608"/>
      <c r="AJ24" s="608"/>
      <c r="AK24" s="608"/>
      <c r="AL24" s="608"/>
      <c r="AM24" s="608"/>
      <c r="AN24" s="608"/>
      <c r="AO24" s="608"/>
      <c r="AP24" s="608"/>
      <c r="AQ24" s="608"/>
      <c r="AR24" s="608"/>
      <c r="AS24" s="608"/>
      <c r="AT24" s="614"/>
      <c r="AU24" s="614"/>
      <c r="AV24" s="614"/>
      <c r="AW24" s="614"/>
      <c r="AX24" s="608"/>
      <c r="AY24" s="608"/>
      <c r="AZ24" s="608"/>
      <c r="BA24" s="615"/>
      <c r="BB24" s="17"/>
      <c r="BC24" s="17"/>
      <c r="BD24" s="17"/>
      <c r="BE24" s="17"/>
      <c r="BF24" s="17"/>
      <c r="BG24" s="17"/>
      <c r="BH24" s="53"/>
      <c r="BI24" s="295"/>
      <c r="BJ24" s="571"/>
      <c r="BK24" s="571"/>
      <c r="BL24" s="572"/>
      <c r="BM24" s="52"/>
      <c r="BN24" s="7"/>
      <c r="BO24" s="7"/>
      <c r="BP24" s="7"/>
      <c r="BQ24" s="7"/>
      <c r="BR24" s="7"/>
      <c r="BS24" s="7"/>
      <c r="BT24" s="7"/>
    </row>
    <row r="25" spans="1:72" ht="17" customHeight="1" x14ac:dyDescent="0.2">
      <c r="A25" s="592">
        <v>2</v>
      </c>
      <c r="B25" s="593"/>
      <c r="C25" s="593"/>
      <c r="D25" s="594">
        <f>BF25</f>
        <v>0</v>
      </c>
      <c r="E25" s="633" t="s">
        <v>91</v>
      </c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05" t="s">
        <v>153</v>
      </c>
      <c r="Q25" s="606"/>
      <c r="R25" s="606"/>
      <c r="S25" s="606"/>
      <c r="T25" s="606"/>
      <c r="U25" s="607"/>
      <c r="V25" s="617"/>
      <c r="W25" s="618"/>
      <c r="X25" s="618"/>
      <c r="Y25" s="618"/>
      <c r="Z25" s="618"/>
      <c r="AA25" s="619"/>
      <c r="AB25" s="623" t="s">
        <v>151</v>
      </c>
      <c r="AC25" s="606"/>
      <c r="AD25" s="606"/>
      <c r="AE25" s="606"/>
      <c r="AF25" s="606"/>
      <c r="AG25" s="607"/>
      <c r="AH25" s="608">
        <v>1</v>
      </c>
      <c r="AI25" s="608"/>
      <c r="AJ25" s="608"/>
      <c r="AK25" s="608"/>
      <c r="AL25" s="608">
        <v>2</v>
      </c>
      <c r="AM25" s="608"/>
      <c r="AN25" s="608"/>
      <c r="AO25" s="608"/>
      <c r="AP25" s="608">
        <v>9</v>
      </c>
      <c r="AQ25" s="608"/>
      <c r="AR25" s="608"/>
      <c r="AS25" s="608"/>
      <c r="AT25" s="614">
        <f>AL25-AP25</f>
        <v>-7</v>
      </c>
      <c r="AU25" s="614"/>
      <c r="AV25" s="614"/>
      <c r="AW25" s="614"/>
      <c r="AX25" s="608">
        <v>9</v>
      </c>
      <c r="AY25" s="608"/>
      <c r="AZ25" s="608"/>
      <c r="BA25" s="615"/>
      <c r="BB25" s="16"/>
      <c r="BC25" s="16"/>
      <c r="BD25" s="16"/>
      <c r="BE25" s="16"/>
      <c r="BF25" s="16"/>
      <c r="BG25" s="16"/>
      <c r="BH25" s="51"/>
      <c r="BI25" s="295"/>
      <c r="BJ25" s="571"/>
      <c r="BK25" s="571"/>
      <c r="BL25" s="572"/>
      <c r="BM25" s="52"/>
      <c r="BN25" s="7"/>
      <c r="BO25" s="7"/>
      <c r="BP25" s="7"/>
      <c r="BQ25" s="7"/>
      <c r="BR25" s="7"/>
      <c r="BS25" s="7"/>
      <c r="BT25" s="7"/>
    </row>
    <row r="26" spans="1:72" ht="17" customHeight="1" x14ac:dyDescent="0.2">
      <c r="A26" s="592"/>
      <c r="B26" s="593"/>
      <c r="C26" s="593"/>
      <c r="D26" s="595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10">
        <v>1</v>
      </c>
      <c r="Q26" s="611"/>
      <c r="R26" s="611" t="s">
        <v>15</v>
      </c>
      <c r="S26" s="611"/>
      <c r="T26" s="611">
        <v>1</v>
      </c>
      <c r="U26" s="612"/>
      <c r="V26" s="620"/>
      <c r="W26" s="621"/>
      <c r="X26" s="621"/>
      <c r="Y26" s="621"/>
      <c r="Z26" s="621"/>
      <c r="AA26" s="622"/>
      <c r="AB26" s="610">
        <v>1</v>
      </c>
      <c r="AC26" s="611"/>
      <c r="AD26" s="611" t="s">
        <v>15</v>
      </c>
      <c r="AE26" s="611"/>
      <c r="AF26" s="611">
        <v>8</v>
      </c>
      <c r="AG26" s="612"/>
      <c r="AH26" s="608"/>
      <c r="AI26" s="608"/>
      <c r="AJ26" s="608"/>
      <c r="AK26" s="608"/>
      <c r="AL26" s="608"/>
      <c r="AM26" s="608"/>
      <c r="AN26" s="608"/>
      <c r="AO26" s="608"/>
      <c r="AP26" s="608"/>
      <c r="AQ26" s="608"/>
      <c r="AR26" s="608"/>
      <c r="AS26" s="608"/>
      <c r="AT26" s="614"/>
      <c r="AU26" s="614"/>
      <c r="AV26" s="614"/>
      <c r="AW26" s="614"/>
      <c r="AX26" s="608"/>
      <c r="AY26" s="608"/>
      <c r="AZ26" s="608"/>
      <c r="BA26" s="615"/>
      <c r="BB26" s="17"/>
      <c r="BC26" s="17"/>
      <c r="BD26" s="17"/>
      <c r="BE26" s="17"/>
      <c r="BF26" s="17"/>
      <c r="BG26" s="17"/>
      <c r="BH26" s="53"/>
      <c r="BI26" s="295"/>
      <c r="BJ26" s="571"/>
      <c r="BK26" s="571"/>
      <c r="BL26" s="572"/>
      <c r="BM26" s="52"/>
      <c r="BN26" s="7"/>
      <c r="BO26" s="7"/>
      <c r="BP26" s="7"/>
      <c r="BQ26" s="7"/>
      <c r="BR26" s="7"/>
      <c r="BS26" s="7"/>
      <c r="BT26" s="7"/>
    </row>
    <row r="27" spans="1:72" ht="17" customHeight="1" x14ac:dyDescent="0.2">
      <c r="A27" s="592">
        <v>3</v>
      </c>
      <c r="B27" s="593"/>
      <c r="C27" s="593"/>
      <c r="D27" s="594">
        <f>BF27</f>
        <v>0</v>
      </c>
      <c r="E27" s="642" t="s">
        <v>90</v>
      </c>
      <c r="F27" s="642"/>
      <c r="G27" s="642"/>
      <c r="H27" s="642"/>
      <c r="I27" s="642"/>
      <c r="J27" s="642"/>
      <c r="K27" s="642"/>
      <c r="L27" s="642"/>
      <c r="M27" s="642"/>
      <c r="N27" s="642"/>
      <c r="O27" s="642"/>
      <c r="P27" s="605" t="s">
        <v>152</v>
      </c>
      <c r="Q27" s="606"/>
      <c r="R27" s="606"/>
      <c r="S27" s="606"/>
      <c r="T27" s="606"/>
      <c r="U27" s="607"/>
      <c r="V27" s="605" t="s">
        <v>152</v>
      </c>
      <c r="W27" s="606"/>
      <c r="X27" s="606"/>
      <c r="Y27" s="606"/>
      <c r="Z27" s="606"/>
      <c r="AA27" s="607"/>
      <c r="AB27" s="602"/>
      <c r="AC27" s="603"/>
      <c r="AD27" s="603"/>
      <c r="AE27" s="603"/>
      <c r="AF27" s="603"/>
      <c r="AG27" s="604"/>
      <c r="AH27" s="608">
        <v>6</v>
      </c>
      <c r="AI27" s="608"/>
      <c r="AJ27" s="608"/>
      <c r="AK27" s="608"/>
      <c r="AL27" s="608">
        <v>10</v>
      </c>
      <c r="AM27" s="608"/>
      <c r="AN27" s="608"/>
      <c r="AO27" s="608"/>
      <c r="AP27" s="608">
        <v>1</v>
      </c>
      <c r="AQ27" s="608"/>
      <c r="AR27" s="608"/>
      <c r="AS27" s="608"/>
      <c r="AT27" s="614">
        <f>AL27-AP27</f>
        <v>9</v>
      </c>
      <c r="AU27" s="614"/>
      <c r="AV27" s="614"/>
      <c r="AW27" s="614"/>
      <c r="AX27" s="608">
        <v>7</v>
      </c>
      <c r="AY27" s="608"/>
      <c r="AZ27" s="608"/>
      <c r="BA27" s="615"/>
      <c r="BB27" s="16"/>
      <c r="BC27" s="16"/>
      <c r="BD27" s="16"/>
      <c r="BE27" s="16"/>
      <c r="BF27" s="16"/>
      <c r="BG27" s="16"/>
      <c r="BH27" s="51"/>
      <c r="BI27" s="295"/>
      <c r="BJ27" s="571"/>
      <c r="BK27" s="571"/>
      <c r="BL27" s="572"/>
      <c r="BM27" s="52"/>
      <c r="BN27" s="7"/>
      <c r="BO27" s="7"/>
      <c r="BP27" s="7"/>
      <c r="BQ27" s="7"/>
      <c r="BR27" s="7"/>
      <c r="BS27" s="7"/>
      <c r="BT27" s="7"/>
    </row>
    <row r="28" spans="1:72" ht="17" customHeight="1" x14ac:dyDescent="0.2">
      <c r="A28" s="624"/>
      <c r="B28" s="625"/>
      <c r="C28" s="625"/>
      <c r="D28" s="670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34">
        <v>2</v>
      </c>
      <c r="Q28" s="635"/>
      <c r="R28" s="635" t="s">
        <v>15</v>
      </c>
      <c r="S28" s="635"/>
      <c r="T28" s="635">
        <v>0</v>
      </c>
      <c r="U28" s="636"/>
      <c r="V28" s="634">
        <v>8</v>
      </c>
      <c r="W28" s="635"/>
      <c r="X28" s="635" t="s">
        <v>15</v>
      </c>
      <c r="Y28" s="635"/>
      <c r="Z28" s="635">
        <v>1</v>
      </c>
      <c r="AA28" s="636"/>
      <c r="AB28" s="630"/>
      <c r="AC28" s="631"/>
      <c r="AD28" s="631"/>
      <c r="AE28" s="631"/>
      <c r="AF28" s="631"/>
      <c r="AG28" s="632"/>
      <c r="AH28" s="637"/>
      <c r="AI28" s="637"/>
      <c r="AJ28" s="637"/>
      <c r="AK28" s="637"/>
      <c r="AL28" s="637"/>
      <c r="AM28" s="637"/>
      <c r="AN28" s="637"/>
      <c r="AO28" s="637"/>
      <c r="AP28" s="637"/>
      <c r="AQ28" s="637"/>
      <c r="AR28" s="637"/>
      <c r="AS28" s="637"/>
      <c r="AT28" s="638"/>
      <c r="AU28" s="638"/>
      <c r="AV28" s="638"/>
      <c r="AW28" s="638"/>
      <c r="AX28" s="637"/>
      <c r="AY28" s="637"/>
      <c r="AZ28" s="637"/>
      <c r="BA28" s="639"/>
      <c r="BB28" s="54"/>
      <c r="BC28" s="54"/>
      <c r="BD28" s="54"/>
      <c r="BE28" s="54"/>
      <c r="BF28" s="54"/>
      <c r="BG28" s="54"/>
      <c r="BH28" s="55"/>
      <c r="BI28" s="643"/>
      <c r="BJ28" s="644"/>
      <c r="BK28" s="644"/>
      <c r="BL28" s="645"/>
      <c r="BM28" s="52"/>
      <c r="BN28" s="7"/>
      <c r="BO28" s="7"/>
      <c r="BP28" s="7"/>
      <c r="BQ28" s="7"/>
      <c r="BR28" s="7"/>
      <c r="BS28" s="7"/>
      <c r="BT28" s="7"/>
    </row>
    <row r="30" spans="1:72" ht="20" customHeight="1" x14ac:dyDescent="0.2">
      <c r="A30" s="567" t="s">
        <v>33</v>
      </c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8"/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568"/>
      <c r="AY30" s="569"/>
    </row>
    <row r="31" spans="1:72" ht="20" customHeight="1" x14ac:dyDescent="0.2">
      <c r="A31" s="570" t="s">
        <v>34</v>
      </c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 t="s">
        <v>35</v>
      </c>
      <c r="O31" s="571"/>
      <c r="P31" s="571"/>
      <c r="Q31" s="571"/>
      <c r="R31" s="571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1"/>
      <c r="AI31" s="571"/>
      <c r="AJ31" s="571"/>
      <c r="AK31" s="571"/>
      <c r="AL31" s="571"/>
      <c r="AM31" s="571"/>
      <c r="AN31" s="571"/>
      <c r="AO31" s="571"/>
      <c r="AP31" s="571"/>
      <c r="AQ31" s="571"/>
      <c r="AR31" s="571" t="s">
        <v>1</v>
      </c>
      <c r="AS31" s="571"/>
      <c r="AT31" s="571"/>
      <c r="AU31" s="571"/>
      <c r="AV31" s="571"/>
      <c r="AW31" s="571"/>
      <c r="AX31" s="571"/>
      <c r="AY31" s="572"/>
    </row>
    <row r="32" spans="1:72" ht="20" customHeight="1" x14ac:dyDescent="0.2">
      <c r="A32" s="574" t="s">
        <v>18</v>
      </c>
      <c r="B32" s="575"/>
      <c r="C32" s="575"/>
      <c r="D32" s="575"/>
      <c r="E32" s="575"/>
      <c r="F32" s="575"/>
      <c r="G32" s="575"/>
      <c r="H32" s="575"/>
      <c r="I32" s="576">
        <v>0.375</v>
      </c>
      <c r="J32" s="577"/>
      <c r="K32" s="577"/>
      <c r="L32" s="577"/>
      <c r="M32" s="578"/>
      <c r="N32" s="579" t="s">
        <v>36</v>
      </c>
      <c r="O32" s="580"/>
      <c r="P32" s="580"/>
      <c r="Q32" s="669" t="str">
        <f>E15</f>
        <v>ＫＳＣジュニア</v>
      </c>
      <c r="R32" s="669"/>
      <c r="S32" s="669"/>
      <c r="T32" s="669"/>
      <c r="U32" s="669"/>
      <c r="V32" s="669"/>
      <c r="W32" s="669"/>
      <c r="X32" s="669"/>
      <c r="Y32" s="582">
        <v>2</v>
      </c>
      <c r="Z32" s="582"/>
      <c r="AA32" s="582"/>
      <c r="AB32" s="583" t="s">
        <v>15</v>
      </c>
      <c r="AC32" s="583"/>
      <c r="AD32" s="582">
        <v>4</v>
      </c>
      <c r="AE32" s="582"/>
      <c r="AF32" s="582"/>
      <c r="AG32" s="580" t="s">
        <v>39</v>
      </c>
      <c r="AH32" s="580"/>
      <c r="AI32" s="580"/>
      <c r="AJ32" s="581" t="str">
        <f>E17</f>
        <v>平井ＪＦＣ</v>
      </c>
      <c r="AK32" s="581"/>
      <c r="AL32" s="581"/>
      <c r="AM32" s="581"/>
      <c r="AN32" s="581"/>
      <c r="AO32" s="581"/>
      <c r="AP32" s="581"/>
      <c r="AQ32" s="584"/>
      <c r="AR32" s="585" t="s">
        <v>3</v>
      </c>
      <c r="AS32" s="585"/>
      <c r="AT32" s="585"/>
      <c r="AU32" s="585"/>
      <c r="AV32" s="585"/>
      <c r="AW32" s="585"/>
      <c r="AX32" s="585"/>
      <c r="AY32" s="586"/>
    </row>
    <row r="33" spans="1:130" ht="20" customHeight="1" x14ac:dyDescent="0.2">
      <c r="A33" s="553" t="s">
        <v>37</v>
      </c>
      <c r="B33" s="554"/>
      <c r="C33" s="554"/>
      <c r="D33" s="554"/>
      <c r="E33" s="554"/>
      <c r="F33" s="554"/>
      <c r="G33" s="554"/>
      <c r="H33" s="554"/>
      <c r="I33" s="555">
        <v>0.40972222222222227</v>
      </c>
      <c r="J33" s="556"/>
      <c r="K33" s="556"/>
      <c r="L33" s="556"/>
      <c r="M33" s="557"/>
      <c r="N33" s="558" t="s">
        <v>20</v>
      </c>
      <c r="O33" s="559"/>
      <c r="P33" s="559"/>
      <c r="Q33" s="560" t="str">
        <f>E7</f>
        <v>美九里ＦＣ</v>
      </c>
      <c r="R33" s="560"/>
      <c r="S33" s="560"/>
      <c r="T33" s="560"/>
      <c r="U33" s="560"/>
      <c r="V33" s="560"/>
      <c r="W33" s="560"/>
      <c r="X33" s="560"/>
      <c r="Y33" s="561">
        <v>1</v>
      </c>
      <c r="Z33" s="561"/>
      <c r="AA33" s="561"/>
      <c r="AB33" s="562" t="s">
        <v>15</v>
      </c>
      <c r="AC33" s="562"/>
      <c r="AD33" s="561">
        <v>3</v>
      </c>
      <c r="AE33" s="561"/>
      <c r="AF33" s="561"/>
      <c r="AG33" s="559" t="s">
        <v>38</v>
      </c>
      <c r="AH33" s="559"/>
      <c r="AI33" s="559"/>
      <c r="AJ33" s="560" t="str">
        <f>E9</f>
        <v>吉井ＪＰ</v>
      </c>
      <c r="AK33" s="560"/>
      <c r="AL33" s="560"/>
      <c r="AM33" s="560"/>
      <c r="AN33" s="560"/>
      <c r="AO33" s="560"/>
      <c r="AP33" s="560"/>
      <c r="AQ33" s="563"/>
      <c r="AR33" s="650" t="s">
        <v>3</v>
      </c>
      <c r="AS33" s="650"/>
      <c r="AT33" s="650"/>
      <c r="AU33" s="650"/>
      <c r="AV33" s="650"/>
      <c r="AW33" s="650"/>
      <c r="AX33" s="650"/>
      <c r="AY33" s="651"/>
    </row>
    <row r="34" spans="1:130" ht="20" customHeight="1" x14ac:dyDescent="0.2">
      <c r="A34" s="574" t="s">
        <v>25</v>
      </c>
      <c r="B34" s="575"/>
      <c r="C34" s="575"/>
      <c r="D34" s="575"/>
      <c r="E34" s="575"/>
      <c r="F34" s="575"/>
      <c r="G34" s="575"/>
      <c r="H34" s="575"/>
      <c r="I34" s="576">
        <v>0.44444444444444442</v>
      </c>
      <c r="J34" s="577"/>
      <c r="K34" s="577"/>
      <c r="L34" s="577"/>
      <c r="M34" s="578"/>
      <c r="N34" s="579" t="s">
        <v>36</v>
      </c>
      <c r="O34" s="580"/>
      <c r="P34" s="580"/>
      <c r="Q34" s="581" t="str">
        <f>E15</f>
        <v>ＫＳＣジュニア</v>
      </c>
      <c r="R34" s="581"/>
      <c r="S34" s="581"/>
      <c r="T34" s="581"/>
      <c r="U34" s="581"/>
      <c r="V34" s="581"/>
      <c r="W34" s="581"/>
      <c r="X34" s="581"/>
      <c r="Y34" s="582">
        <v>0</v>
      </c>
      <c r="Z34" s="582"/>
      <c r="AA34" s="582"/>
      <c r="AB34" s="583" t="s">
        <v>15</v>
      </c>
      <c r="AC34" s="583"/>
      <c r="AD34" s="582">
        <v>5</v>
      </c>
      <c r="AE34" s="582"/>
      <c r="AF34" s="582"/>
      <c r="AG34" s="580" t="s">
        <v>106</v>
      </c>
      <c r="AH34" s="580"/>
      <c r="AI34" s="580"/>
      <c r="AJ34" s="581" t="str">
        <f>E19</f>
        <v>美土里ＳＣ</v>
      </c>
      <c r="AK34" s="581"/>
      <c r="AL34" s="581"/>
      <c r="AM34" s="581"/>
      <c r="AN34" s="581"/>
      <c r="AO34" s="581"/>
      <c r="AP34" s="581"/>
      <c r="AQ34" s="584"/>
      <c r="AR34" s="585" t="s">
        <v>3</v>
      </c>
      <c r="AS34" s="585"/>
      <c r="AT34" s="585"/>
      <c r="AU34" s="585"/>
      <c r="AV34" s="585"/>
      <c r="AW34" s="585"/>
      <c r="AX34" s="585"/>
      <c r="AY34" s="586"/>
    </row>
    <row r="35" spans="1:130" ht="20" customHeight="1" x14ac:dyDescent="0.2">
      <c r="A35" s="553" t="s">
        <v>41</v>
      </c>
      <c r="B35" s="554"/>
      <c r="C35" s="554"/>
      <c r="D35" s="554"/>
      <c r="E35" s="554"/>
      <c r="F35" s="554"/>
      <c r="G35" s="554"/>
      <c r="H35" s="554"/>
      <c r="I35" s="555">
        <v>0.47916666666666669</v>
      </c>
      <c r="J35" s="556"/>
      <c r="K35" s="556"/>
      <c r="L35" s="556"/>
      <c r="M35" s="557"/>
      <c r="N35" s="558" t="s">
        <v>20</v>
      </c>
      <c r="O35" s="559"/>
      <c r="P35" s="559"/>
      <c r="Q35" s="560" t="str">
        <f>E7</f>
        <v>美九里ＦＣ</v>
      </c>
      <c r="R35" s="560"/>
      <c r="S35" s="560"/>
      <c r="T35" s="560"/>
      <c r="U35" s="560"/>
      <c r="V35" s="560"/>
      <c r="W35" s="560"/>
      <c r="X35" s="560"/>
      <c r="Y35" s="561">
        <v>1</v>
      </c>
      <c r="Z35" s="561"/>
      <c r="AA35" s="561"/>
      <c r="AB35" s="562" t="s">
        <v>15</v>
      </c>
      <c r="AC35" s="562"/>
      <c r="AD35" s="561">
        <v>12</v>
      </c>
      <c r="AE35" s="561"/>
      <c r="AF35" s="561"/>
      <c r="AG35" s="559" t="s">
        <v>105</v>
      </c>
      <c r="AH35" s="559"/>
      <c r="AI35" s="559"/>
      <c r="AJ35" s="560" t="str">
        <f>E11</f>
        <v>新町ＳＣ</v>
      </c>
      <c r="AK35" s="560"/>
      <c r="AL35" s="560"/>
      <c r="AM35" s="560"/>
      <c r="AN35" s="560"/>
      <c r="AO35" s="560"/>
      <c r="AP35" s="560"/>
      <c r="AQ35" s="563"/>
      <c r="AR35" s="650" t="s">
        <v>3</v>
      </c>
      <c r="AS35" s="650"/>
      <c r="AT35" s="650"/>
      <c r="AU35" s="650"/>
      <c r="AV35" s="650"/>
      <c r="AW35" s="650"/>
      <c r="AX35" s="650"/>
      <c r="AY35" s="651"/>
    </row>
    <row r="36" spans="1:130" ht="20" customHeight="1" x14ac:dyDescent="0.2">
      <c r="A36" s="574" t="s">
        <v>44</v>
      </c>
      <c r="B36" s="575"/>
      <c r="C36" s="575"/>
      <c r="D36" s="575"/>
      <c r="E36" s="575"/>
      <c r="F36" s="575"/>
      <c r="G36" s="575"/>
      <c r="H36" s="575"/>
      <c r="I36" s="576">
        <v>0.51388888888888895</v>
      </c>
      <c r="J36" s="577"/>
      <c r="K36" s="577"/>
      <c r="L36" s="577"/>
      <c r="M36" s="578"/>
      <c r="N36" s="579" t="s">
        <v>39</v>
      </c>
      <c r="O36" s="580"/>
      <c r="P36" s="580"/>
      <c r="Q36" s="581" t="str">
        <f>E17</f>
        <v>平井ＪＦＣ</v>
      </c>
      <c r="R36" s="581"/>
      <c r="S36" s="581"/>
      <c r="T36" s="581"/>
      <c r="U36" s="581"/>
      <c r="V36" s="581"/>
      <c r="W36" s="581"/>
      <c r="X36" s="581"/>
      <c r="Y36" s="582">
        <v>1</v>
      </c>
      <c r="Z36" s="582"/>
      <c r="AA36" s="582"/>
      <c r="AB36" s="583" t="s">
        <v>15</v>
      </c>
      <c r="AC36" s="583"/>
      <c r="AD36" s="582">
        <v>0</v>
      </c>
      <c r="AE36" s="582"/>
      <c r="AF36" s="582"/>
      <c r="AG36" s="580" t="s">
        <v>106</v>
      </c>
      <c r="AH36" s="580"/>
      <c r="AI36" s="580"/>
      <c r="AJ36" s="581" t="str">
        <f>E19</f>
        <v>美土里ＳＣ</v>
      </c>
      <c r="AK36" s="581"/>
      <c r="AL36" s="581"/>
      <c r="AM36" s="581"/>
      <c r="AN36" s="581"/>
      <c r="AO36" s="581"/>
      <c r="AP36" s="581"/>
      <c r="AQ36" s="584"/>
      <c r="AR36" s="585" t="s">
        <v>3</v>
      </c>
      <c r="AS36" s="585"/>
      <c r="AT36" s="585"/>
      <c r="AU36" s="585"/>
      <c r="AV36" s="585"/>
      <c r="AW36" s="585"/>
      <c r="AX36" s="585"/>
      <c r="AY36" s="586"/>
    </row>
    <row r="37" spans="1:130" ht="20" customHeight="1" x14ac:dyDescent="0.2">
      <c r="A37" s="536" t="s">
        <v>40</v>
      </c>
      <c r="B37" s="537"/>
      <c r="C37" s="537"/>
      <c r="D37" s="537"/>
      <c r="E37" s="537"/>
      <c r="F37" s="537"/>
      <c r="G37" s="537"/>
      <c r="H37" s="537"/>
      <c r="I37" s="538">
        <v>0.54861111111111105</v>
      </c>
      <c r="J37" s="539"/>
      <c r="K37" s="539"/>
      <c r="L37" s="539"/>
      <c r="M37" s="540"/>
      <c r="N37" s="541" t="s">
        <v>38</v>
      </c>
      <c r="O37" s="542"/>
      <c r="P37" s="542"/>
      <c r="Q37" s="543" t="str">
        <f>E9</f>
        <v>吉井ＪＰ</v>
      </c>
      <c r="R37" s="543"/>
      <c r="S37" s="543"/>
      <c r="T37" s="543"/>
      <c r="U37" s="543"/>
      <c r="V37" s="543"/>
      <c r="W37" s="543"/>
      <c r="X37" s="543"/>
      <c r="Y37" s="544">
        <v>0</v>
      </c>
      <c r="Z37" s="544"/>
      <c r="AA37" s="544"/>
      <c r="AB37" s="545" t="s">
        <v>15</v>
      </c>
      <c r="AC37" s="545"/>
      <c r="AD37" s="544">
        <v>7</v>
      </c>
      <c r="AE37" s="544"/>
      <c r="AF37" s="544"/>
      <c r="AG37" s="542" t="s">
        <v>105</v>
      </c>
      <c r="AH37" s="542"/>
      <c r="AI37" s="542"/>
      <c r="AJ37" s="543" t="str">
        <f>E11</f>
        <v>新町ＳＣ</v>
      </c>
      <c r="AK37" s="543"/>
      <c r="AL37" s="543"/>
      <c r="AM37" s="543"/>
      <c r="AN37" s="543"/>
      <c r="AO37" s="543"/>
      <c r="AP37" s="543"/>
      <c r="AQ37" s="546"/>
      <c r="AR37" s="656" t="s">
        <v>3</v>
      </c>
      <c r="AS37" s="656"/>
      <c r="AT37" s="656"/>
      <c r="AU37" s="656"/>
      <c r="AV37" s="656"/>
      <c r="AW37" s="656"/>
      <c r="AX37" s="656"/>
      <c r="AY37" s="657"/>
    </row>
    <row r="38" spans="1:130" ht="20" customHeight="1" x14ac:dyDescent="0.2">
      <c r="DZ38" s="6"/>
    </row>
    <row r="39" spans="1:130" ht="20" customHeight="1" x14ac:dyDescent="0.2">
      <c r="A39" s="567" t="s">
        <v>59</v>
      </c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8"/>
      <c r="AS39" s="568"/>
      <c r="AT39" s="568"/>
      <c r="AU39" s="568"/>
      <c r="AV39" s="568"/>
      <c r="AW39" s="568"/>
      <c r="AX39" s="568"/>
      <c r="AY39" s="569"/>
    </row>
    <row r="40" spans="1:130" ht="20" customHeight="1" x14ac:dyDescent="0.2">
      <c r="A40" s="570" t="s">
        <v>34</v>
      </c>
      <c r="B40" s="571"/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 t="s">
        <v>35</v>
      </c>
      <c r="O40" s="571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  <c r="AB40" s="571"/>
      <c r="AC40" s="571"/>
      <c r="AD40" s="571"/>
      <c r="AE40" s="571"/>
      <c r="AF40" s="571"/>
      <c r="AG40" s="571"/>
      <c r="AH40" s="571"/>
      <c r="AI40" s="571"/>
      <c r="AJ40" s="571"/>
      <c r="AK40" s="571"/>
      <c r="AL40" s="571"/>
      <c r="AM40" s="571"/>
      <c r="AN40" s="571"/>
      <c r="AO40" s="571"/>
      <c r="AP40" s="571"/>
      <c r="AQ40" s="571"/>
      <c r="AR40" s="571" t="s">
        <v>1</v>
      </c>
      <c r="AS40" s="571"/>
      <c r="AT40" s="571"/>
      <c r="AU40" s="571"/>
      <c r="AV40" s="571"/>
      <c r="AW40" s="571"/>
      <c r="AX40" s="571"/>
      <c r="AY40" s="572"/>
    </row>
    <row r="41" spans="1:130" ht="20" customHeight="1" x14ac:dyDescent="0.2">
      <c r="A41" s="268" t="s">
        <v>18</v>
      </c>
      <c r="B41" s="269"/>
      <c r="C41" s="269"/>
      <c r="D41" s="269"/>
      <c r="E41" s="269"/>
      <c r="F41" s="269"/>
      <c r="G41" s="269"/>
      <c r="H41" s="269"/>
      <c r="I41" s="270">
        <v>0.375</v>
      </c>
      <c r="J41" s="533"/>
      <c r="K41" s="533"/>
      <c r="L41" s="533"/>
      <c r="M41" s="534"/>
      <c r="N41" s="278" t="s">
        <v>107</v>
      </c>
      <c r="O41" s="279"/>
      <c r="P41" s="279"/>
      <c r="Q41" s="549" t="str">
        <f>E23</f>
        <v>ＳＣ小野</v>
      </c>
      <c r="R41" s="549"/>
      <c r="S41" s="549"/>
      <c r="T41" s="549"/>
      <c r="U41" s="549"/>
      <c r="V41" s="549"/>
      <c r="W41" s="549"/>
      <c r="X41" s="549"/>
      <c r="Y41" s="275">
        <v>1</v>
      </c>
      <c r="Z41" s="275"/>
      <c r="AA41" s="275"/>
      <c r="AB41" s="276" t="s">
        <v>15</v>
      </c>
      <c r="AC41" s="276"/>
      <c r="AD41" s="275">
        <v>1</v>
      </c>
      <c r="AE41" s="275"/>
      <c r="AF41" s="275"/>
      <c r="AG41" s="279" t="s">
        <v>108</v>
      </c>
      <c r="AH41" s="279"/>
      <c r="AI41" s="279"/>
      <c r="AJ41" s="549" t="str">
        <f>E25</f>
        <v>ＦＣ藤岡</v>
      </c>
      <c r="AK41" s="549"/>
      <c r="AL41" s="549"/>
      <c r="AM41" s="549"/>
      <c r="AN41" s="549"/>
      <c r="AO41" s="549"/>
      <c r="AP41" s="549"/>
      <c r="AQ41" s="550"/>
      <c r="AR41" s="551" t="s">
        <v>3</v>
      </c>
      <c r="AS41" s="551"/>
      <c r="AT41" s="551"/>
      <c r="AU41" s="551"/>
      <c r="AV41" s="551"/>
      <c r="AW41" s="551"/>
      <c r="AX41" s="551"/>
      <c r="AY41" s="552"/>
    </row>
    <row r="42" spans="1:130" ht="20" customHeight="1" x14ac:dyDescent="0.2">
      <c r="A42" s="553" t="s">
        <v>37</v>
      </c>
      <c r="B42" s="554"/>
      <c r="C42" s="554"/>
      <c r="D42" s="554"/>
      <c r="E42" s="554"/>
      <c r="F42" s="554"/>
      <c r="G42" s="554"/>
      <c r="H42" s="554"/>
      <c r="I42" s="555">
        <v>0.40972222222222227</v>
      </c>
      <c r="J42" s="556"/>
      <c r="K42" s="556"/>
      <c r="L42" s="556"/>
      <c r="M42" s="557"/>
      <c r="N42" s="558"/>
      <c r="O42" s="559"/>
      <c r="P42" s="559"/>
      <c r="Q42" s="560"/>
      <c r="R42" s="560"/>
      <c r="S42" s="560"/>
      <c r="T42" s="560"/>
      <c r="U42" s="560"/>
      <c r="V42" s="560"/>
      <c r="W42" s="560"/>
      <c r="X42" s="560"/>
      <c r="Y42" s="561"/>
      <c r="Z42" s="561"/>
      <c r="AA42" s="561"/>
      <c r="AB42" s="562" t="s">
        <v>15</v>
      </c>
      <c r="AC42" s="562"/>
      <c r="AD42" s="561"/>
      <c r="AE42" s="561"/>
      <c r="AF42" s="561"/>
      <c r="AG42" s="559"/>
      <c r="AH42" s="559"/>
      <c r="AI42" s="559"/>
      <c r="AJ42" s="560"/>
      <c r="AK42" s="560"/>
      <c r="AL42" s="560"/>
      <c r="AM42" s="560"/>
      <c r="AN42" s="560"/>
      <c r="AO42" s="560"/>
      <c r="AP42" s="560"/>
      <c r="AQ42" s="563"/>
      <c r="AR42" s="650"/>
      <c r="AS42" s="650"/>
      <c r="AT42" s="650"/>
      <c r="AU42" s="650"/>
      <c r="AV42" s="650"/>
      <c r="AW42" s="650"/>
      <c r="AX42" s="650"/>
      <c r="AY42" s="651"/>
    </row>
    <row r="43" spans="1:130" ht="20" customHeight="1" x14ac:dyDescent="0.2">
      <c r="A43" s="268" t="s">
        <v>25</v>
      </c>
      <c r="B43" s="269"/>
      <c r="C43" s="269"/>
      <c r="D43" s="269"/>
      <c r="E43" s="269"/>
      <c r="F43" s="269"/>
      <c r="G43" s="269"/>
      <c r="H43" s="269"/>
      <c r="I43" s="270">
        <v>0.44444444444444442</v>
      </c>
      <c r="J43" s="533"/>
      <c r="K43" s="533"/>
      <c r="L43" s="533"/>
      <c r="M43" s="534"/>
      <c r="N43" s="278" t="s">
        <v>107</v>
      </c>
      <c r="O43" s="279"/>
      <c r="P43" s="279"/>
      <c r="Q43" s="549" t="str">
        <f>E23</f>
        <v>ＳＣ小野</v>
      </c>
      <c r="R43" s="549"/>
      <c r="S43" s="549"/>
      <c r="T43" s="549"/>
      <c r="U43" s="549"/>
      <c r="V43" s="549"/>
      <c r="W43" s="549"/>
      <c r="X43" s="549"/>
      <c r="Y43" s="275">
        <v>0</v>
      </c>
      <c r="Z43" s="275"/>
      <c r="AA43" s="275"/>
      <c r="AB43" s="276" t="s">
        <v>15</v>
      </c>
      <c r="AC43" s="276"/>
      <c r="AD43" s="275">
        <v>2</v>
      </c>
      <c r="AE43" s="275"/>
      <c r="AF43" s="275"/>
      <c r="AG43" s="279" t="s">
        <v>109</v>
      </c>
      <c r="AH43" s="279"/>
      <c r="AI43" s="279"/>
      <c r="AJ43" s="665" t="str">
        <f>E27</f>
        <v>ＦＣブルーストライカーズ</v>
      </c>
      <c r="AK43" s="665"/>
      <c r="AL43" s="665"/>
      <c r="AM43" s="665"/>
      <c r="AN43" s="665"/>
      <c r="AO43" s="665"/>
      <c r="AP43" s="665"/>
      <c r="AQ43" s="666"/>
      <c r="AR43" s="551" t="s">
        <v>3</v>
      </c>
      <c r="AS43" s="551"/>
      <c r="AT43" s="551"/>
      <c r="AU43" s="551"/>
      <c r="AV43" s="551"/>
      <c r="AW43" s="551"/>
      <c r="AX43" s="551"/>
      <c r="AY43" s="552"/>
      <c r="BN43" s="8"/>
      <c r="BO43" s="2"/>
      <c r="BP43" s="2"/>
      <c r="BQ43" s="2"/>
      <c r="BR43" s="2"/>
      <c r="BS43" s="2"/>
      <c r="BT43" s="2"/>
      <c r="BU43" s="2"/>
      <c r="BW43" s="8"/>
      <c r="BX43" s="2"/>
      <c r="BY43" s="2"/>
      <c r="BZ43" s="2"/>
      <c r="CA43" s="2"/>
      <c r="CB43" s="2"/>
      <c r="CC43" s="2"/>
      <c r="CD43" s="2"/>
    </row>
    <row r="44" spans="1:130" ht="20" customHeight="1" x14ac:dyDescent="0.2">
      <c r="A44" s="553" t="s">
        <v>41</v>
      </c>
      <c r="B44" s="554"/>
      <c r="C44" s="554"/>
      <c r="D44" s="554"/>
      <c r="E44" s="554"/>
      <c r="F44" s="554"/>
      <c r="G44" s="554"/>
      <c r="H44" s="554"/>
      <c r="I44" s="555">
        <v>0.47916666666666669</v>
      </c>
      <c r="J44" s="556"/>
      <c r="K44" s="556"/>
      <c r="L44" s="556"/>
      <c r="M44" s="557"/>
      <c r="N44" s="558"/>
      <c r="O44" s="559"/>
      <c r="P44" s="559"/>
      <c r="Q44" s="560"/>
      <c r="R44" s="560"/>
      <c r="S44" s="560"/>
      <c r="T44" s="560"/>
      <c r="U44" s="560"/>
      <c r="V44" s="560"/>
      <c r="W44" s="560"/>
      <c r="X44" s="560"/>
      <c r="Y44" s="561"/>
      <c r="Z44" s="561"/>
      <c r="AA44" s="561"/>
      <c r="AB44" s="562" t="s">
        <v>15</v>
      </c>
      <c r="AC44" s="562"/>
      <c r="AD44" s="561"/>
      <c r="AE44" s="561"/>
      <c r="AF44" s="561"/>
      <c r="AG44" s="559"/>
      <c r="AH44" s="559"/>
      <c r="AI44" s="559"/>
      <c r="AJ44" s="560"/>
      <c r="AK44" s="560"/>
      <c r="AL44" s="560"/>
      <c r="AM44" s="560"/>
      <c r="AN44" s="560"/>
      <c r="AO44" s="560"/>
      <c r="AP44" s="560"/>
      <c r="AQ44" s="563"/>
      <c r="AR44" s="650"/>
      <c r="AS44" s="650"/>
      <c r="AT44" s="650"/>
      <c r="AU44" s="650"/>
      <c r="AV44" s="650"/>
      <c r="AW44" s="650"/>
      <c r="AX44" s="650"/>
      <c r="AY44" s="651"/>
      <c r="BN44" s="8"/>
      <c r="BO44" s="2"/>
      <c r="BP44" s="2"/>
      <c r="BQ44" s="2"/>
      <c r="BR44" s="2"/>
      <c r="BS44" s="2"/>
      <c r="BT44" s="2"/>
      <c r="BU44" s="2"/>
      <c r="BW44" s="8"/>
      <c r="BX44" s="2"/>
      <c r="BY44" s="2"/>
      <c r="BZ44" s="2"/>
      <c r="CA44" s="2"/>
      <c r="CB44" s="2"/>
      <c r="CC44" s="2"/>
      <c r="CD44" s="2"/>
    </row>
    <row r="45" spans="1:130" ht="20" customHeight="1" x14ac:dyDescent="0.2">
      <c r="A45" s="268" t="s">
        <v>44</v>
      </c>
      <c r="B45" s="269"/>
      <c r="C45" s="269"/>
      <c r="D45" s="269"/>
      <c r="E45" s="269"/>
      <c r="F45" s="269"/>
      <c r="G45" s="269"/>
      <c r="H45" s="269"/>
      <c r="I45" s="270">
        <v>0.51388888888888895</v>
      </c>
      <c r="J45" s="533"/>
      <c r="K45" s="533"/>
      <c r="L45" s="533"/>
      <c r="M45" s="534"/>
      <c r="N45" s="278" t="s">
        <v>108</v>
      </c>
      <c r="O45" s="279"/>
      <c r="P45" s="279"/>
      <c r="Q45" s="549" t="str">
        <f>E25</f>
        <v>ＦＣ藤岡</v>
      </c>
      <c r="R45" s="549"/>
      <c r="S45" s="549"/>
      <c r="T45" s="549"/>
      <c r="U45" s="549"/>
      <c r="V45" s="549"/>
      <c r="W45" s="549"/>
      <c r="X45" s="549"/>
      <c r="Y45" s="275">
        <v>1</v>
      </c>
      <c r="Z45" s="275"/>
      <c r="AA45" s="275"/>
      <c r="AB45" s="276" t="s">
        <v>15</v>
      </c>
      <c r="AC45" s="276"/>
      <c r="AD45" s="275">
        <v>8</v>
      </c>
      <c r="AE45" s="275"/>
      <c r="AF45" s="275"/>
      <c r="AG45" s="279" t="s">
        <v>62</v>
      </c>
      <c r="AH45" s="279"/>
      <c r="AI45" s="279"/>
      <c r="AJ45" s="665" t="str">
        <f>E27</f>
        <v>ＦＣブルーストライカーズ</v>
      </c>
      <c r="AK45" s="665"/>
      <c r="AL45" s="665"/>
      <c r="AM45" s="665"/>
      <c r="AN45" s="665"/>
      <c r="AO45" s="665"/>
      <c r="AP45" s="665"/>
      <c r="AQ45" s="666"/>
      <c r="AR45" s="551" t="s">
        <v>3</v>
      </c>
      <c r="AS45" s="551"/>
      <c r="AT45" s="551"/>
      <c r="AU45" s="551"/>
      <c r="AV45" s="551"/>
      <c r="AW45" s="551"/>
      <c r="AX45" s="551"/>
      <c r="AY45" s="552"/>
      <c r="BN45" s="8"/>
      <c r="BO45" s="2"/>
      <c r="BP45" s="2"/>
      <c r="BQ45" s="2"/>
      <c r="BR45" s="2"/>
      <c r="BS45" s="2"/>
      <c r="BT45" s="2"/>
      <c r="BU45" s="2"/>
      <c r="BW45" s="8"/>
      <c r="BX45" s="2"/>
      <c r="BY45" s="2"/>
      <c r="BZ45" s="2"/>
      <c r="CA45" s="2"/>
      <c r="CB45" s="2"/>
      <c r="CC45" s="2"/>
      <c r="CD45" s="2"/>
    </row>
    <row r="46" spans="1:130" ht="20" customHeight="1" x14ac:dyDescent="0.2">
      <c r="A46" s="536" t="s">
        <v>40</v>
      </c>
      <c r="B46" s="537"/>
      <c r="C46" s="537"/>
      <c r="D46" s="537"/>
      <c r="E46" s="537"/>
      <c r="F46" s="537"/>
      <c r="G46" s="537"/>
      <c r="H46" s="537"/>
      <c r="I46" s="538">
        <v>0.54861111111111105</v>
      </c>
      <c r="J46" s="539"/>
      <c r="K46" s="539"/>
      <c r="L46" s="539"/>
      <c r="M46" s="540"/>
      <c r="N46" s="541"/>
      <c r="O46" s="542"/>
      <c r="P46" s="542"/>
      <c r="Q46" s="543"/>
      <c r="R46" s="543"/>
      <c r="S46" s="543"/>
      <c r="T46" s="543"/>
      <c r="U46" s="543"/>
      <c r="V46" s="543"/>
      <c r="W46" s="543"/>
      <c r="X46" s="543"/>
      <c r="Y46" s="544"/>
      <c r="Z46" s="544"/>
      <c r="AA46" s="544"/>
      <c r="AB46" s="545" t="s">
        <v>15</v>
      </c>
      <c r="AC46" s="545"/>
      <c r="AD46" s="544"/>
      <c r="AE46" s="544"/>
      <c r="AF46" s="544"/>
      <c r="AG46" s="542"/>
      <c r="AH46" s="542"/>
      <c r="AI46" s="542"/>
      <c r="AJ46" s="543"/>
      <c r="AK46" s="543"/>
      <c r="AL46" s="543"/>
      <c r="AM46" s="543"/>
      <c r="AN46" s="543"/>
      <c r="AO46" s="543"/>
      <c r="AP46" s="543"/>
      <c r="AQ46" s="546"/>
      <c r="AR46" s="667"/>
      <c r="AS46" s="667"/>
      <c r="AT46" s="667"/>
      <c r="AU46" s="667"/>
      <c r="AV46" s="667"/>
      <c r="AW46" s="667"/>
      <c r="AX46" s="667"/>
      <c r="AY46" s="668"/>
      <c r="BN46" s="8"/>
      <c r="BO46" s="2"/>
      <c r="BP46" s="2"/>
      <c r="BQ46" s="2"/>
      <c r="BR46" s="2"/>
      <c r="BS46" s="2"/>
      <c r="BT46" s="2"/>
      <c r="BU46" s="2"/>
      <c r="BW46" s="8"/>
      <c r="BX46" s="2"/>
      <c r="BY46" s="2"/>
      <c r="BZ46" s="2"/>
      <c r="CA46" s="2"/>
      <c r="CB46" s="2"/>
      <c r="CC46" s="2"/>
      <c r="CD46" s="2"/>
    </row>
    <row r="47" spans="1:130" ht="20" customHeight="1" x14ac:dyDescent="0.2">
      <c r="A47" s="9" t="s">
        <v>45</v>
      </c>
      <c r="B47" s="10"/>
      <c r="C47" s="10"/>
      <c r="D47" s="10"/>
      <c r="E47" s="10"/>
      <c r="F47" s="10"/>
      <c r="G47" s="10"/>
      <c r="H47" s="10"/>
      <c r="I47" s="11"/>
      <c r="J47" s="4"/>
      <c r="K47" s="4"/>
      <c r="L47" s="4"/>
      <c r="M47" s="4"/>
      <c r="N47" s="12"/>
      <c r="O47" s="12"/>
      <c r="P47" s="12"/>
      <c r="Q47" s="13"/>
      <c r="R47" s="13"/>
      <c r="S47" s="13"/>
      <c r="T47" s="13"/>
      <c r="U47" s="13"/>
      <c r="V47" s="13"/>
      <c r="W47" s="13"/>
      <c r="X47" s="13"/>
      <c r="Y47" s="14"/>
      <c r="Z47" s="14"/>
      <c r="AA47" s="14"/>
      <c r="AB47" s="5"/>
      <c r="AC47" s="5"/>
      <c r="AD47" s="14"/>
      <c r="AE47" s="14"/>
      <c r="AF47" s="14"/>
      <c r="AG47" s="12"/>
      <c r="AH47" s="12"/>
      <c r="AI47" s="12"/>
      <c r="AJ47" s="13"/>
      <c r="AK47" s="13"/>
      <c r="AL47" s="13"/>
      <c r="AM47" s="13"/>
      <c r="AN47" s="13"/>
      <c r="AO47" s="13"/>
      <c r="AP47" s="13"/>
      <c r="AQ47" s="13"/>
      <c r="AR47" s="15"/>
      <c r="AS47" s="15"/>
      <c r="AT47" s="15"/>
      <c r="AU47" s="15"/>
      <c r="AV47" s="15"/>
      <c r="AW47" s="15"/>
      <c r="AX47" s="15"/>
      <c r="AY47" s="15"/>
    </row>
  </sheetData>
  <mergeCells count="383">
    <mergeCell ref="A1:AA2"/>
    <mergeCell ref="AC1:BA2"/>
    <mergeCell ref="A6:C6"/>
    <mergeCell ref="E6:O6"/>
    <mergeCell ref="P6:U6"/>
    <mergeCell ref="V6:AA6"/>
    <mergeCell ref="AB6:AG6"/>
    <mergeCell ref="AH6:AK6"/>
    <mergeCell ref="AL6:AO6"/>
    <mergeCell ref="AP6:AS6"/>
    <mergeCell ref="AT6:AW6"/>
    <mergeCell ref="AX6:BA6"/>
    <mergeCell ref="A7:C8"/>
    <mergeCell ref="D7:D8"/>
    <mergeCell ref="E7:O8"/>
    <mergeCell ref="P7:U8"/>
    <mergeCell ref="V7:AA7"/>
    <mergeCell ref="AB7:AG7"/>
    <mergeCell ref="AH7:AK8"/>
    <mergeCell ref="AL7:AO8"/>
    <mergeCell ref="BG7:BG8"/>
    <mergeCell ref="BK7:BK8"/>
    <mergeCell ref="BL7:BL8"/>
    <mergeCell ref="V8:W8"/>
    <mergeCell ref="X8:Y8"/>
    <mergeCell ref="Z8:AA8"/>
    <mergeCell ref="AB8:AC8"/>
    <mergeCell ref="AD8:AE8"/>
    <mergeCell ref="AF8:AG8"/>
    <mergeCell ref="BE7:BE8"/>
    <mergeCell ref="BF7:BF8"/>
    <mergeCell ref="BH7:BH8"/>
    <mergeCell ref="BI7:BI8"/>
    <mergeCell ref="BJ7:BJ8"/>
    <mergeCell ref="AP7:AS8"/>
    <mergeCell ref="AT7:AW8"/>
    <mergeCell ref="AX7:BA8"/>
    <mergeCell ref="BB7:BB8"/>
    <mergeCell ref="BC7:BC8"/>
    <mergeCell ref="BD7:BD8"/>
    <mergeCell ref="A9:C10"/>
    <mergeCell ref="D9:D10"/>
    <mergeCell ref="E9:O10"/>
    <mergeCell ref="P9:U9"/>
    <mergeCell ref="V9:AA10"/>
    <mergeCell ref="AB9:AG9"/>
    <mergeCell ref="AH9:AK10"/>
    <mergeCell ref="AL9:AO10"/>
    <mergeCell ref="AP9:AS10"/>
    <mergeCell ref="BI9:BI10"/>
    <mergeCell ref="BJ9:BJ10"/>
    <mergeCell ref="BK9:BK10"/>
    <mergeCell ref="BL9:BL10"/>
    <mergeCell ref="P10:Q10"/>
    <mergeCell ref="R10:S10"/>
    <mergeCell ref="T10:U10"/>
    <mergeCell ref="AB10:AC10"/>
    <mergeCell ref="AD10:AE10"/>
    <mergeCell ref="AF10:AG10"/>
    <mergeCell ref="AT9:AW10"/>
    <mergeCell ref="AX9:BA10"/>
    <mergeCell ref="BB9:BB10"/>
    <mergeCell ref="BC9:BC10"/>
    <mergeCell ref="BD9:BD10"/>
    <mergeCell ref="BE9:BE10"/>
    <mergeCell ref="BF9:BF10"/>
    <mergeCell ref="BG9:BG10"/>
    <mergeCell ref="BH9:BH10"/>
    <mergeCell ref="A11:C12"/>
    <mergeCell ref="D11:D12"/>
    <mergeCell ref="E11:O12"/>
    <mergeCell ref="P11:U11"/>
    <mergeCell ref="V11:AA11"/>
    <mergeCell ref="AB11:AG12"/>
    <mergeCell ref="AH11:AK12"/>
    <mergeCell ref="AL11:AO12"/>
    <mergeCell ref="AP11:AS12"/>
    <mergeCell ref="BI11:BI12"/>
    <mergeCell ref="BJ11:BJ12"/>
    <mergeCell ref="BK11:BK12"/>
    <mergeCell ref="BL11:BL12"/>
    <mergeCell ref="P12:Q12"/>
    <mergeCell ref="R12:S12"/>
    <mergeCell ref="T12:U12"/>
    <mergeCell ref="V12:W12"/>
    <mergeCell ref="X12:Y12"/>
    <mergeCell ref="Z12:AA12"/>
    <mergeCell ref="AT11:AW12"/>
    <mergeCell ref="AX11:BA12"/>
    <mergeCell ref="BB11:BB12"/>
    <mergeCell ref="BC11:BC12"/>
    <mergeCell ref="BD11:BD12"/>
    <mergeCell ref="BE11:BE12"/>
    <mergeCell ref="BF11:BF12"/>
    <mergeCell ref="BG11:BG12"/>
    <mergeCell ref="BH11:BH12"/>
    <mergeCell ref="AX14:BA14"/>
    <mergeCell ref="A15:C16"/>
    <mergeCell ref="D15:D16"/>
    <mergeCell ref="E15:O16"/>
    <mergeCell ref="P15:U16"/>
    <mergeCell ref="V15:AA15"/>
    <mergeCell ref="AB15:AG15"/>
    <mergeCell ref="AH15:AK16"/>
    <mergeCell ref="AL15:AO16"/>
    <mergeCell ref="AP15:AS16"/>
    <mergeCell ref="AT15:AW16"/>
    <mergeCell ref="AX15:BA16"/>
    <mergeCell ref="A14:C14"/>
    <mergeCell ref="E14:O14"/>
    <mergeCell ref="P14:U14"/>
    <mergeCell ref="V14:AA14"/>
    <mergeCell ref="AB14:AG14"/>
    <mergeCell ref="AH14:AK14"/>
    <mergeCell ref="AL14:AO14"/>
    <mergeCell ref="AP14:AS14"/>
    <mergeCell ref="AT14:AW14"/>
    <mergeCell ref="BB15:BB16"/>
    <mergeCell ref="BC15:BC16"/>
    <mergeCell ref="BD15:BD16"/>
    <mergeCell ref="BE15:BE16"/>
    <mergeCell ref="BF15:BF16"/>
    <mergeCell ref="BG15:BG16"/>
    <mergeCell ref="BH15:BH16"/>
    <mergeCell ref="BI15:BI16"/>
    <mergeCell ref="BJ15:BJ16"/>
    <mergeCell ref="BK15:BK16"/>
    <mergeCell ref="BL15:BL16"/>
    <mergeCell ref="V16:W16"/>
    <mergeCell ref="X16:Y16"/>
    <mergeCell ref="Z16:AA16"/>
    <mergeCell ref="AB16:AC16"/>
    <mergeCell ref="AD16:AE16"/>
    <mergeCell ref="AF16:AG16"/>
    <mergeCell ref="A17:C18"/>
    <mergeCell ref="D17:D18"/>
    <mergeCell ref="E17:O18"/>
    <mergeCell ref="P17:U17"/>
    <mergeCell ref="V17:AA18"/>
    <mergeCell ref="AB17:AG17"/>
    <mergeCell ref="BH17:BH18"/>
    <mergeCell ref="AH17:AK18"/>
    <mergeCell ref="AL17:AO18"/>
    <mergeCell ref="AP17:AS18"/>
    <mergeCell ref="AT17:AW18"/>
    <mergeCell ref="AX17:BA18"/>
    <mergeCell ref="BB17:BB18"/>
    <mergeCell ref="BJ17:BJ18"/>
    <mergeCell ref="BK17:BK18"/>
    <mergeCell ref="BL17:BL18"/>
    <mergeCell ref="P18:Q18"/>
    <mergeCell ref="R18:S18"/>
    <mergeCell ref="T18:U18"/>
    <mergeCell ref="AB18:AC18"/>
    <mergeCell ref="AD18:AE18"/>
    <mergeCell ref="AF18:AG18"/>
    <mergeCell ref="BC17:BC18"/>
    <mergeCell ref="AB19:AG20"/>
    <mergeCell ref="P20:Q20"/>
    <mergeCell ref="R20:S20"/>
    <mergeCell ref="T20:U20"/>
    <mergeCell ref="V20:W20"/>
    <mergeCell ref="BI17:BI18"/>
    <mergeCell ref="BD17:BD18"/>
    <mergeCell ref="BE17:BE18"/>
    <mergeCell ref="BF17:BF18"/>
    <mergeCell ref="BG17:BG18"/>
    <mergeCell ref="AL19:AO20"/>
    <mergeCell ref="AP19:AS20"/>
    <mergeCell ref="AT19:AW20"/>
    <mergeCell ref="AX19:BA20"/>
    <mergeCell ref="BB19:BB20"/>
    <mergeCell ref="BI19:BI20"/>
    <mergeCell ref="A19:C20"/>
    <mergeCell ref="D19:D20"/>
    <mergeCell ref="E19:O20"/>
    <mergeCell ref="P19:U19"/>
    <mergeCell ref="V19:AA19"/>
    <mergeCell ref="X20:Y20"/>
    <mergeCell ref="Z20:AA20"/>
    <mergeCell ref="AB22:AG22"/>
    <mergeCell ref="AH22:AK22"/>
    <mergeCell ref="BJ19:BJ20"/>
    <mergeCell ref="BI22:BL22"/>
    <mergeCell ref="BG19:BG20"/>
    <mergeCell ref="BH19:BH20"/>
    <mergeCell ref="AH19:AK20"/>
    <mergeCell ref="BK19:BK20"/>
    <mergeCell ref="BL19:BL20"/>
    <mergeCell ref="BC19:BC20"/>
    <mergeCell ref="BD19:BD20"/>
    <mergeCell ref="BE19:BE20"/>
    <mergeCell ref="BF19:BF20"/>
    <mergeCell ref="A23:C24"/>
    <mergeCell ref="D23:D24"/>
    <mergeCell ref="E23:O24"/>
    <mergeCell ref="P23:U24"/>
    <mergeCell ref="V23:AA23"/>
    <mergeCell ref="A22:C22"/>
    <mergeCell ref="E22:O22"/>
    <mergeCell ref="P22:U22"/>
    <mergeCell ref="V22:AA22"/>
    <mergeCell ref="AP23:AS24"/>
    <mergeCell ref="AT23:AW24"/>
    <mergeCell ref="AX23:BA24"/>
    <mergeCell ref="AL22:AO22"/>
    <mergeCell ref="AP22:AS22"/>
    <mergeCell ref="AT22:AW22"/>
    <mergeCell ref="AX22:BA22"/>
    <mergeCell ref="BI23:BL24"/>
    <mergeCell ref="V24:W24"/>
    <mergeCell ref="X24:Y24"/>
    <mergeCell ref="Z24:AA24"/>
    <mergeCell ref="AB24:AC24"/>
    <mergeCell ref="AD24:AE24"/>
    <mergeCell ref="AF24:AG24"/>
    <mergeCell ref="AB23:AG23"/>
    <mergeCell ref="AH23:AK24"/>
    <mergeCell ref="AL23:AO24"/>
    <mergeCell ref="T28:U28"/>
    <mergeCell ref="V28:W28"/>
    <mergeCell ref="X28:Y28"/>
    <mergeCell ref="Z28:AA28"/>
    <mergeCell ref="A25:C26"/>
    <mergeCell ref="D25:D26"/>
    <mergeCell ref="E25:O26"/>
    <mergeCell ref="P25:U25"/>
    <mergeCell ref="V25:AA26"/>
    <mergeCell ref="P26:Q26"/>
    <mergeCell ref="R26:S26"/>
    <mergeCell ref="T26:U26"/>
    <mergeCell ref="BI27:BL28"/>
    <mergeCell ref="AD26:AE26"/>
    <mergeCell ref="AF26:AG26"/>
    <mergeCell ref="AH25:AK26"/>
    <mergeCell ref="AL25:AO26"/>
    <mergeCell ref="AP25:AS26"/>
    <mergeCell ref="AT25:AW26"/>
    <mergeCell ref="AX25:BA26"/>
    <mergeCell ref="BI25:BL26"/>
    <mergeCell ref="AH27:AK28"/>
    <mergeCell ref="AL27:AO28"/>
    <mergeCell ref="AB27:AG28"/>
    <mergeCell ref="AB25:AG25"/>
    <mergeCell ref="AB26:AC26"/>
    <mergeCell ref="A30:AY30"/>
    <mergeCell ref="A31:M31"/>
    <mergeCell ref="N31:AQ31"/>
    <mergeCell ref="AR31:AY31"/>
    <mergeCell ref="AP27:AS28"/>
    <mergeCell ref="AT27:AW28"/>
    <mergeCell ref="A32:H32"/>
    <mergeCell ref="I32:M32"/>
    <mergeCell ref="N32:P32"/>
    <mergeCell ref="Q32:X32"/>
    <mergeCell ref="Y32:AA32"/>
    <mergeCell ref="AB32:AC32"/>
    <mergeCell ref="AD32:AF32"/>
    <mergeCell ref="AG32:AI32"/>
    <mergeCell ref="AJ32:AQ32"/>
    <mergeCell ref="AR32:AY32"/>
    <mergeCell ref="AX27:BA28"/>
    <mergeCell ref="A27:C28"/>
    <mergeCell ref="D27:D28"/>
    <mergeCell ref="E27:O28"/>
    <mergeCell ref="P27:U27"/>
    <mergeCell ref="V27:AA27"/>
    <mergeCell ref="P28:Q28"/>
    <mergeCell ref="R28:S28"/>
    <mergeCell ref="AR33:AY33"/>
    <mergeCell ref="A34:H34"/>
    <mergeCell ref="I34:M34"/>
    <mergeCell ref="N34:P34"/>
    <mergeCell ref="Q34:X34"/>
    <mergeCell ref="Y34:AA34"/>
    <mergeCell ref="AB34:AC34"/>
    <mergeCell ref="AD34:AF34"/>
    <mergeCell ref="AG34:AI34"/>
    <mergeCell ref="AJ34:AQ34"/>
    <mergeCell ref="AR34:AY34"/>
    <mergeCell ref="A33:H33"/>
    <mergeCell ref="I33:M33"/>
    <mergeCell ref="N33:P33"/>
    <mergeCell ref="Q33:X33"/>
    <mergeCell ref="Y33:AA33"/>
    <mergeCell ref="AB33:AC33"/>
    <mergeCell ref="AD33:AF33"/>
    <mergeCell ref="AG33:AI33"/>
    <mergeCell ref="AJ33:AQ33"/>
    <mergeCell ref="AG37:AI37"/>
    <mergeCell ref="AJ37:AQ37"/>
    <mergeCell ref="AR35:AY35"/>
    <mergeCell ref="A36:H36"/>
    <mergeCell ref="I36:M36"/>
    <mergeCell ref="N36:P36"/>
    <mergeCell ref="Q36:X36"/>
    <mergeCell ref="Y36:AA36"/>
    <mergeCell ref="AB36:AC36"/>
    <mergeCell ref="AD36:AF36"/>
    <mergeCell ref="AG36:AI36"/>
    <mergeCell ref="AJ36:AQ36"/>
    <mergeCell ref="AR36:AY36"/>
    <mergeCell ref="A35:H35"/>
    <mergeCell ref="I35:M35"/>
    <mergeCell ref="N35:P35"/>
    <mergeCell ref="Q35:X35"/>
    <mergeCell ref="Y35:AA35"/>
    <mergeCell ref="AB35:AC35"/>
    <mergeCell ref="AD35:AF35"/>
    <mergeCell ref="AG35:AI35"/>
    <mergeCell ref="AJ35:AQ35"/>
    <mergeCell ref="AG42:AI42"/>
    <mergeCell ref="AJ42:AQ42"/>
    <mergeCell ref="AR37:AY37"/>
    <mergeCell ref="A39:AY39"/>
    <mergeCell ref="A40:M40"/>
    <mergeCell ref="N40:AQ40"/>
    <mergeCell ref="AR40:AY40"/>
    <mergeCell ref="A41:H41"/>
    <mergeCell ref="I41:M41"/>
    <mergeCell ref="N41:P41"/>
    <mergeCell ref="Q41:X41"/>
    <mergeCell ref="Y41:AA41"/>
    <mergeCell ref="AB41:AC41"/>
    <mergeCell ref="AD41:AF41"/>
    <mergeCell ref="AG41:AI41"/>
    <mergeCell ref="AJ41:AQ41"/>
    <mergeCell ref="AR41:AY41"/>
    <mergeCell ref="A37:H37"/>
    <mergeCell ref="I37:M37"/>
    <mergeCell ref="N37:P37"/>
    <mergeCell ref="Q37:X37"/>
    <mergeCell ref="Y37:AA37"/>
    <mergeCell ref="AB37:AC37"/>
    <mergeCell ref="AD37:AF37"/>
    <mergeCell ref="Q44:X44"/>
    <mergeCell ref="Y44:AA44"/>
    <mergeCell ref="AB44:AC44"/>
    <mergeCell ref="AD44:AF44"/>
    <mergeCell ref="AG44:AI44"/>
    <mergeCell ref="AJ44:AQ44"/>
    <mergeCell ref="AR42:AY42"/>
    <mergeCell ref="A43:H43"/>
    <mergeCell ref="I43:M43"/>
    <mergeCell ref="N43:P43"/>
    <mergeCell ref="Q43:X43"/>
    <mergeCell ref="Y43:AA43"/>
    <mergeCell ref="AB43:AC43"/>
    <mergeCell ref="AD43:AF43"/>
    <mergeCell ref="AG43:AI43"/>
    <mergeCell ref="AJ43:AQ43"/>
    <mergeCell ref="AR43:AY43"/>
    <mergeCell ref="A42:H42"/>
    <mergeCell ref="I42:M42"/>
    <mergeCell ref="N42:P42"/>
    <mergeCell ref="Q42:X42"/>
    <mergeCell ref="Y42:AA42"/>
    <mergeCell ref="AB42:AC42"/>
    <mergeCell ref="AD42:AF42"/>
    <mergeCell ref="AR44:AY44"/>
    <mergeCell ref="A45:H45"/>
    <mergeCell ref="I45:M45"/>
    <mergeCell ref="N45:P45"/>
    <mergeCell ref="Q45:X45"/>
    <mergeCell ref="Y45:AA45"/>
    <mergeCell ref="AB45:AC45"/>
    <mergeCell ref="A46:H46"/>
    <mergeCell ref="I46:M46"/>
    <mergeCell ref="N46:P46"/>
    <mergeCell ref="Q46:X46"/>
    <mergeCell ref="Y46:AA46"/>
    <mergeCell ref="AB46:AC46"/>
    <mergeCell ref="AD46:AF46"/>
    <mergeCell ref="AG46:AI46"/>
    <mergeCell ref="AJ46:AQ46"/>
    <mergeCell ref="AR46:AY46"/>
    <mergeCell ref="AD45:AF45"/>
    <mergeCell ref="AG45:AI45"/>
    <mergeCell ref="AJ45:AQ45"/>
    <mergeCell ref="AR45:AY45"/>
    <mergeCell ref="A44:H44"/>
    <mergeCell ref="I44:M44"/>
    <mergeCell ref="N44:P44"/>
  </mergeCells>
  <phoneticPr fontId="33"/>
  <printOptions horizontalCentered="1"/>
  <pageMargins left="0.39370078740157483" right="0.39370078740157483" top="0.55118110236220474" bottom="0.74803149606299213" header="0" footer="0"/>
  <pageSetup paperSize="9" scale="81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34998626667073579"/>
    <pageSetUpPr fitToPage="1"/>
  </sheetPr>
  <dimension ref="A1:DT48"/>
  <sheetViews>
    <sheetView zoomScale="110" zoomScaleNormal="110" workbookViewId="0">
      <selection activeCell="BL8" sqref="BL8:BP9"/>
    </sheetView>
  </sheetViews>
  <sheetFormatPr defaultColWidth="1.81640625" defaultRowHeight="13" x14ac:dyDescent="0.2"/>
  <sheetData>
    <row r="1" spans="1:124" ht="13.5" customHeight="1" x14ac:dyDescent="0.2">
      <c r="B1" s="673" t="s">
        <v>12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18"/>
      <c r="AC1" s="674" t="s">
        <v>65</v>
      </c>
      <c r="AD1" s="674"/>
      <c r="AE1" s="674"/>
      <c r="AF1" s="674"/>
      <c r="AG1" s="674"/>
      <c r="AH1" s="674"/>
      <c r="AI1" s="674"/>
      <c r="AJ1" s="674"/>
      <c r="AK1" s="674"/>
      <c r="AL1" s="674"/>
      <c r="AM1" s="674"/>
      <c r="AN1" s="674"/>
      <c r="AO1" s="674"/>
      <c r="AP1" s="674"/>
      <c r="AQ1" s="674"/>
      <c r="AR1" s="674"/>
      <c r="AS1" s="674"/>
      <c r="AT1" s="674"/>
      <c r="AU1" s="674"/>
      <c r="AV1" s="674"/>
      <c r="AW1" s="674"/>
      <c r="AX1" s="674"/>
      <c r="AY1" s="674"/>
      <c r="AZ1" s="674"/>
      <c r="BA1" s="674"/>
      <c r="BB1" s="674"/>
      <c r="BC1" s="674"/>
      <c r="BD1" s="674"/>
      <c r="BE1" s="674"/>
      <c r="BF1" s="674"/>
      <c r="BG1" s="674"/>
      <c r="BH1" s="674"/>
      <c r="BI1" s="19"/>
      <c r="BJ1" s="19"/>
    </row>
    <row r="2" spans="1:124" ht="13.5" customHeight="1" x14ac:dyDescent="0.2"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18"/>
      <c r="AC2" s="674"/>
      <c r="AD2" s="674"/>
      <c r="AE2" s="674"/>
      <c r="AF2" s="674"/>
      <c r="AG2" s="674"/>
      <c r="AH2" s="674"/>
      <c r="AI2" s="674"/>
      <c r="AJ2" s="674"/>
      <c r="AK2" s="674"/>
      <c r="AL2" s="674"/>
      <c r="AM2" s="674"/>
      <c r="AN2" s="674"/>
      <c r="AO2" s="674"/>
      <c r="AP2" s="674"/>
      <c r="AQ2" s="674"/>
      <c r="AR2" s="674"/>
      <c r="AS2" s="674"/>
      <c r="AT2" s="674"/>
      <c r="AU2" s="674"/>
      <c r="AV2" s="674"/>
      <c r="AW2" s="674"/>
      <c r="AX2" s="674"/>
      <c r="AY2" s="674"/>
      <c r="AZ2" s="674"/>
      <c r="BA2" s="674"/>
      <c r="BB2" s="674"/>
      <c r="BC2" s="674"/>
      <c r="BD2" s="674"/>
      <c r="BE2" s="674"/>
      <c r="BF2" s="674"/>
      <c r="BG2" s="674"/>
      <c r="BH2" s="674"/>
      <c r="BI2" s="19"/>
      <c r="BJ2" t="s">
        <v>55</v>
      </c>
    </row>
    <row r="3" spans="1:124" x14ac:dyDescent="0.2">
      <c r="B3" s="1" t="s">
        <v>93</v>
      </c>
      <c r="BJ3" t="s">
        <v>57</v>
      </c>
    </row>
    <row r="4" spans="1:124" ht="15" customHeight="1" x14ac:dyDescent="0.2">
      <c r="B4" s="1" t="s">
        <v>94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3"/>
      <c r="AN4" s="24"/>
      <c r="AO4" s="24"/>
      <c r="AP4" s="24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1"/>
      <c r="BH4" s="21"/>
      <c r="BI4" s="21"/>
      <c r="BJ4" s="21"/>
      <c r="BK4" s="21"/>
      <c r="BM4" s="21"/>
    </row>
    <row r="5" spans="1:124" ht="15" customHeight="1" x14ac:dyDescent="0.2">
      <c r="B5" s="20"/>
      <c r="C5" s="20"/>
      <c r="D5" s="20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1"/>
      <c r="AO5" s="21"/>
      <c r="AP5" s="21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1"/>
      <c r="BK5" s="21"/>
      <c r="BL5" s="21"/>
      <c r="BM5" s="21"/>
      <c r="BN5" s="21"/>
      <c r="BO5" s="21"/>
      <c r="BP5" s="21"/>
    </row>
    <row r="6" spans="1:124" ht="15" customHeight="1" x14ac:dyDescent="0.2">
      <c r="B6" s="20"/>
      <c r="C6" s="20"/>
      <c r="D6" s="20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5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25"/>
      <c r="BL6" s="25"/>
      <c r="BM6" s="25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1"/>
      <c r="CE6" s="21"/>
      <c r="CF6" s="21"/>
      <c r="CG6" s="21"/>
      <c r="CH6" s="21"/>
      <c r="CI6" s="21"/>
      <c r="CJ6" s="21"/>
      <c r="CV6" s="25"/>
      <c r="CW6" s="25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1"/>
      <c r="DO6" s="21"/>
      <c r="DP6" s="21"/>
      <c r="DQ6" s="21"/>
      <c r="DR6" s="21"/>
      <c r="DS6" s="21"/>
      <c r="DT6" s="21"/>
    </row>
    <row r="7" spans="1:124" ht="15" customHeight="1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W7" s="26"/>
      <c r="X7" s="22"/>
      <c r="Y7" s="21"/>
      <c r="Z7" s="21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7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25"/>
      <c r="BL7" s="25"/>
      <c r="BM7" s="25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6"/>
      <c r="CD7" s="21"/>
      <c r="CE7" s="21"/>
      <c r="CF7" s="21"/>
      <c r="CG7" s="21"/>
      <c r="CH7" s="21"/>
      <c r="CI7" s="21"/>
      <c r="CJ7" s="21"/>
    </row>
    <row r="8" spans="1:124" ht="15" customHeight="1" x14ac:dyDescent="0.2">
      <c r="A8" s="28"/>
      <c r="B8" s="675" t="s">
        <v>66</v>
      </c>
      <c r="C8" s="676"/>
      <c r="D8" s="676"/>
      <c r="E8" s="676"/>
      <c r="F8" s="677"/>
      <c r="G8" s="4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6"/>
      <c r="X8" s="22"/>
      <c r="Y8" s="21"/>
      <c r="Z8" s="21"/>
      <c r="AA8" s="29"/>
      <c r="AB8" s="29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2"/>
      <c r="BL8" s="675" t="s">
        <v>26</v>
      </c>
      <c r="BM8" s="676"/>
      <c r="BN8" s="676"/>
      <c r="BO8" s="676"/>
      <c r="BP8" s="677"/>
      <c r="BQ8" s="22"/>
      <c r="BR8" s="22"/>
      <c r="BS8" s="22"/>
      <c r="BT8" s="22"/>
      <c r="BU8" s="29"/>
      <c r="BV8" s="29"/>
      <c r="BW8" s="29"/>
      <c r="BX8" s="29"/>
      <c r="BY8" s="29"/>
      <c r="BZ8" s="29"/>
      <c r="CA8" s="29"/>
      <c r="CB8" s="29"/>
      <c r="CC8" s="30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</row>
    <row r="9" spans="1:124" ht="15" customHeight="1" x14ac:dyDescent="0.2">
      <c r="A9" s="28"/>
      <c r="B9" s="678"/>
      <c r="C9" s="679"/>
      <c r="D9" s="679"/>
      <c r="E9" s="679"/>
      <c r="F9" s="680"/>
      <c r="G9" s="40"/>
      <c r="H9" s="21"/>
      <c r="I9" s="21"/>
      <c r="J9" s="21"/>
      <c r="K9" s="22"/>
      <c r="L9" s="22"/>
      <c r="M9" s="22"/>
      <c r="N9" s="26"/>
      <c r="O9" s="31"/>
      <c r="P9" s="31"/>
      <c r="Q9" s="31"/>
      <c r="R9" s="31"/>
      <c r="S9" s="31"/>
      <c r="T9" s="31"/>
      <c r="U9" s="31"/>
      <c r="V9" s="672" t="s">
        <v>67</v>
      </c>
      <c r="W9" s="672"/>
      <c r="X9" s="672"/>
      <c r="Y9" s="672"/>
      <c r="Z9" s="31"/>
      <c r="AA9" s="31"/>
      <c r="AB9" s="31"/>
      <c r="AC9" s="31"/>
      <c r="AD9" s="31"/>
      <c r="AE9" s="31"/>
      <c r="AF9" s="32"/>
      <c r="AG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678"/>
      <c r="BM9" s="679"/>
      <c r="BN9" s="679"/>
      <c r="BO9" s="679"/>
      <c r="BP9" s="680"/>
      <c r="BQ9" s="22"/>
      <c r="BR9" s="22"/>
      <c r="BS9" s="22"/>
      <c r="BT9" s="26"/>
      <c r="BU9" s="31"/>
      <c r="BV9" s="31"/>
      <c r="BW9" s="31"/>
      <c r="BX9" s="31"/>
      <c r="BY9" s="31"/>
      <c r="BZ9" s="31"/>
      <c r="CA9" s="31"/>
      <c r="CB9" s="672" t="s">
        <v>68</v>
      </c>
      <c r="CC9" s="672"/>
      <c r="CD9" s="672"/>
      <c r="CE9" s="672"/>
      <c r="CF9" s="31"/>
      <c r="CG9" s="31"/>
      <c r="CH9" s="31"/>
      <c r="CI9" s="31"/>
      <c r="CJ9" s="31"/>
      <c r="CK9" s="31"/>
      <c r="CL9" s="32"/>
      <c r="CM9" s="21"/>
      <c r="CP9" s="21"/>
      <c r="CQ9" s="21"/>
      <c r="CR9" s="21"/>
      <c r="CS9" s="21"/>
    </row>
    <row r="10" spans="1:124" ht="15" customHeight="1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2"/>
      <c r="M10" s="22"/>
      <c r="N10" s="26"/>
      <c r="O10" s="22"/>
      <c r="P10" s="22"/>
      <c r="Q10" s="22"/>
      <c r="R10" s="22"/>
      <c r="S10" s="22"/>
      <c r="T10" s="22"/>
      <c r="U10" s="22"/>
      <c r="V10" s="681">
        <v>0.54861111111111105</v>
      </c>
      <c r="W10" s="682"/>
      <c r="X10" s="682"/>
      <c r="Y10" s="682"/>
      <c r="Z10" s="22"/>
      <c r="AA10" s="22"/>
      <c r="AB10" s="22"/>
      <c r="AC10" s="22"/>
      <c r="AD10" s="22"/>
      <c r="AE10" s="22"/>
      <c r="AF10" s="26"/>
      <c r="AG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2"/>
      <c r="BR10" s="22"/>
      <c r="BS10" s="22"/>
      <c r="BT10" s="26"/>
      <c r="BU10" s="22"/>
      <c r="BV10" s="22"/>
      <c r="BW10" s="22"/>
      <c r="BX10" s="22"/>
      <c r="BY10" s="22"/>
      <c r="BZ10" s="22"/>
      <c r="CA10" s="22"/>
      <c r="CB10" s="681">
        <v>0.51388888888888895</v>
      </c>
      <c r="CC10" s="682"/>
      <c r="CD10" s="682"/>
      <c r="CE10" s="682"/>
      <c r="CF10" s="22"/>
      <c r="CG10" s="22"/>
      <c r="CH10" s="22"/>
      <c r="CI10" s="22"/>
      <c r="CJ10" s="22"/>
      <c r="CK10" s="22"/>
      <c r="CL10" s="26"/>
      <c r="CM10" s="21"/>
      <c r="CP10" s="21"/>
      <c r="CQ10" s="21"/>
      <c r="CR10" s="21"/>
      <c r="CS10" s="21"/>
    </row>
    <row r="11" spans="1:124" ht="15" customHeight="1" x14ac:dyDescent="0.2">
      <c r="B11" s="21"/>
      <c r="C11" s="21"/>
      <c r="D11" s="21"/>
      <c r="E11" s="21"/>
      <c r="F11" s="21"/>
      <c r="G11" s="21"/>
      <c r="H11" s="21"/>
      <c r="I11" s="21"/>
      <c r="J11" s="21"/>
      <c r="K11" s="22"/>
      <c r="L11" s="22"/>
      <c r="M11" s="22"/>
      <c r="N11" s="26"/>
      <c r="O11" s="22"/>
      <c r="P11" s="22"/>
      <c r="Q11" s="33"/>
      <c r="R11" s="33"/>
      <c r="S11" s="33"/>
      <c r="T11" s="33"/>
      <c r="U11" s="33"/>
      <c r="V11" s="34"/>
      <c r="W11" s="34"/>
      <c r="X11" s="35"/>
      <c r="Y11" s="34"/>
      <c r="Z11" s="33"/>
      <c r="AA11" s="33"/>
      <c r="AB11" s="33"/>
      <c r="AC11" s="33"/>
      <c r="AD11" s="33"/>
      <c r="AE11" s="22"/>
      <c r="AF11" s="26"/>
      <c r="AG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2"/>
      <c r="BR11" s="22"/>
      <c r="BS11" s="22"/>
      <c r="BT11" s="26"/>
      <c r="BU11" s="22"/>
      <c r="BV11" s="22"/>
      <c r="BW11" s="33"/>
      <c r="BX11" s="33"/>
      <c r="BY11" s="33"/>
      <c r="BZ11" s="33"/>
      <c r="CA11" s="33"/>
      <c r="CB11" s="34"/>
      <c r="CC11" s="34"/>
      <c r="CD11" s="35"/>
      <c r="CE11" s="34"/>
      <c r="CF11" s="33"/>
      <c r="CG11" s="33"/>
      <c r="CH11" s="33"/>
      <c r="CI11" s="33"/>
      <c r="CJ11" s="33"/>
      <c r="CK11" s="22"/>
      <c r="CL11" s="26"/>
      <c r="CM11" s="21"/>
      <c r="CP11" s="21"/>
      <c r="CQ11" s="21"/>
      <c r="CR11" s="21"/>
      <c r="CS11" s="21"/>
    </row>
    <row r="12" spans="1:124" ht="15" customHeight="1" x14ac:dyDescent="0.2">
      <c r="A12" s="36"/>
      <c r="B12" s="22"/>
      <c r="C12" s="22"/>
      <c r="D12" s="22"/>
      <c r="E12" s="22"/>
      <c r="F12" s="22"/>
      <c r="G12" s="22"/>
      <c r="H12" s="22"/>
      <c r="I12" s="22"/>
      <c r="J12" s="29"/>
      <c r="K12" s="29"/>
      <c r="L12" s="29"/>
      <c r="M12" s="29"/>
      <c r="N12" s="30"/>
      <c r="O12" s="29"/>
      <c r="P12" s="29"/>
      <c r="Q12" s="37"/>
      <c r="R12" s="22"/>
      <c r="S12" s="22"/>
      <c r="T12" s="22"/>
      <c r="U12" s="22"/>
      <c r="V12" s="682" t="s">
        <v>69</v>
      </c>
      <c r="W12" s="683"/>
      <c r="X12" s="683"/>
      <c r="Y12" s="683"/>
      <c r="Z12" s="22"/>
      <c r="AA12" s="22"/>
      <c r="AB12" s="22"/>
      <c r="AC12" s="22"/>
      <c r="AD12" s="38"/>
      <c r="AE12" s="29"/>
      <c r="AF12" s="30"/>
      <c r="AG12" s="29"/>
      <c r="AH12" s="22"/>
      <c r="AI12" s="22"/>
      <c r="AJ12" s="29"/>
      <c r="AK12" s="29"/>
      <c r="AL12" s="22"/>
      <c r="AM12" s="22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2"/>
      <c r="BL12" s="22"/>
      <c r="BM12" s="22"/>
      <c r="BN12" s="22"/>
      <c r="BO12" s="22"/>
      <c r="BP12" s="29"/>
      <c r="BQ12" s="29"/>
      <c r="BR12" s="29"/>
      <c r="BS12" s="29"/>
      <c r="BT12" s="30"/>
      <c r="BU12" s="29"/>
      <c r="BV12" s="29"/>
      <c r="BW12" s="37"/>
      <c r="BX12" s="22"/>
      <c r="BY12" s="22"/>
      <c r="BZ12" s="22"/>
      <c r="CA12" s="22"/>
      <c r="CB12" s="682" t="s">
        <v>70</v>
      </c>
      <c r="CC12" s="683"/>
      <c r="CD12" s="683"/>
      <c r="CE12" s="683"/>
      <c r="CF12" s="22"/>
      <c r="CG12" s="22"/>
      <c r="CH12" s="22"/>
      <c r="CI12" s="22"/>
      <c r="CJ12" s="38"/>
      <c r="CK12" s="29"/>
      <c r="CL12" s="30"/>
      <c r="CM12" s="29"/>
      <c r="CN12" s="22"/>
      <c r="CO12" s="22"/>
      <c r="CP12" s="29"/>
      <c r="CQ12" s="29"/>
      <c r="CR12" s="22"/>
      <c r="CS12" s="22"/>
      <c r="CT12" s="22"/>
    </row>
    <row r="13" spans="1:124" ht="15" customHeight="1" x14ac:dyDescent="0.2">
      <c r="B13" s="21"/>
      <c r="C13" s="21"/>
      <c r="D13" s="21"/>
      <c r="E13" s="21"/>
      <c r="F13" s="21"/>
      <c r="G13" s="21"/>
      <c r="H13" s="21"/>
      <c r="I13" s="26"/>
      <c r="J13" s="21"/>
      <c r="L13" s="684" t="s">
        <v>42</v>
      </c>
      <c r="M13" s="684"/>
      <c r="N13" s="684"/>
      <c r="O13" s="676"/>
      <c r="P13" s="676"/>
      <c r="Q13" s="22"/>
      <c r="R13" s="32"/>
      <c r="S13" s="21"/>
      <c r="T13" s="21"/>
      <c r="U13" s="21"/>
      <c r="V13" s="681">
        <v>0.54861111111111105</v>
      </c>
      <c r="W13" s="682"/>
      <c r="X13" s="682"/>
      <c r="Y13" s="682"/>
      <c r="Z13" s="21"/>
      <c r="AA13" s="21"/>
      <c r="AB13" s="26"/>
      <c r="AC13" s="39"/>
      <c r="AD13" s="21"/>
      <c r="AE13" s="676" t="s">
        <v>71</v>
      </c>
      <c r="AF13" s="676"/>
      <c r="AG13" s="676"/>
      <c r="AH13" s="676"/>
      <c r="AI13" s="676"/>
      <c r="AJ13" s="21"/>
      <c r="AK13" s="26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6"/>
      <c r="BP13" s="21"/>
      <c r="BR13" s="684" t="s">
        <v>72</v>
      </c>
      <c r="BS13" s="684"/>
      <c r="BT13" s="684"/>
      <c r="BU13" s="676"/>
      <c r="BV13" s="676"/>
      <c r="BW13" s="22"/>
      <c r="BX13" s="32"/>
      <c r="BY13" s="21"/>
      <c r="BZ13" s="21"/>
      <c r="CA13" s="21"/>
      <c r="CB13" s="681">
        <v>0.51388888888888895</v>
      </c>
      <c r="CC13" s="682"/>
      <c r="CD13" s="682"/>
      <c r="CE13" s="682"/>
      <c r="CF13" s="21"/>
      <c r="CG13" s="21"/>
      <c r="CH13" s="26"/>
      <c r="CI13" s="39"/>
      <c r="CJ13" s="21"/>
      <c r="CK13" s="672" t="s">
        <v>16</v>
      </c>
      <c r="CL13" s="672"/>
      <c r="CM13" s="672"/>
      <c r="CN13" s="672"/>
      <c r="CO13" s="672"/>
      <c r="CP13" s="21"/>
      <c r="CQ13" s="26"/>
      <c r="CR13" s="21"/>
      <c r="CS13" s="21"/>
    </row>
    <row r="14" spans="1:124" ht="15" customHeight="1" x14ac:dyDescent="0.2">
      <c r="B14" s="21"/>
      <c r="C14" s="21"/>
      <c r="D14" s="21"/>
      <c r="E14" s="21"/>
      <c r="F14" s="21"/>
      <c r="G14" s="21"/>
      <c r="H14" s="21"/>
      <c r="I14" s="26"/>
      <c r="J14" s="21"/>
      <c r="L14" s="685">
        <v>0.44444444444444442</v>
      </c>
      <c r="M14" s="685"/>
      <c r="N14" s="685"/>
      <c r="O14" s="685"/>
      <c r="P14" s="685"/>
      <c r="Q14" s="22"/>
      <c r="R14" s="26"/>
      <c r="S14" s="21"/>
      <c r="T14" s="21"/>
      <c r="U14" s="21"/>
      <c r="V14" s="21"/>
      <c r="W14" s="21"/>
      <c r="X14" s="21"/>
      <c r="Y14" s="21"/>
      <c r="Z14" s="21"/>
      <c r="AA14" s="21"/>
      <c r="AB14" s="26"/>
      <c r="AC14" s="21"/>
      <c r="AD14" s="21"/>
      <c r="AE14" s="685">
        <v>0.44444444444444442</v>
      </c>
      <c r="AF14" s="685"/>
      <c r="AG14" s="685"/>
      <c r="AH14" s="685"/>
      <c r="AI14" s="685"/>
      <c r="AJ14" s="21"/>
      <c r="AK14" s="26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6"/>
      <c r="BP14" s="21"/>
      <c r="BR14" s="686">
        <v>0.40972222222222227</v>
      </c>
      <c r="BS14" s="686"/>
      <c r="BT14" s="686"/>
      <c r="BU14" s="686"/>
      <c r="BV14" s="686"/>
      <c r="BW14" s="22"/>
      <c r="BX14" s="26"/>
      <c r="BY14" s="21"/>
      <c r="BZ14" s="21"/>
      <c r="CA14" s="21"/>
      <c r="CB14" s="21"/>
      <c r="CC14" s="21"/>
      <c r="CD14" s="21"/>
      <c r="CE14" s="21"/>
      <c r="CF14" s="21"/>
      <c r="CG14" s="21"/>
      <c r="CH14" s="26"/>
      <c r="CI14" s="21"/>
      <c r="CJ14" s="21"/>
      <c r="CK14" s="686">
        <v>0.40972222222222227</v>
      </c>
      <c r="CL14" s="686"/>
      <c r="CM14" s="686"/>
      <c r="CN14" s="686"/>
      <c r="CO14" s="686"/>
      <c r="CP14" s="21"/>
      <c r="CQ14" s="26"/>
      <c r="CR14" s="21"/>
      <c r="CS14" s="21"/>
    </row>
    <row r="15" spans="1:124" ht="15" customHeight="1" x14ac:dyDescent="0.2">
      <c r="B15" s="21"/>
      <c r="C15" s="21"/>
      <c r="D15" s="21"/>
      <c r="E15" s="21"/>
      <c r="F15" s="21"/>
      <c r="G15" s="21"/>
      <c r="H15" s="21"/>
      <c r="I15" s="26"/>
      <c r="J15" s="21"/>
      <c r="K15" s="21"/>
      <c r="L15" s="21"/>
      <c r="M15" s="21"/>
      <c r="N15" s="21"/>
      <c r="O15" s="21"/>
      <c r="Q15" s="22"/>
      <c r="R15" s="26"/>
      <c r="S15" s="21"/>
      <c r="T15" s="21"/>
      <c r="U15" s="21"/>
      <c r="V15" s="21"/>
      <c r="W15" s="21"/>
      <c r="X15" s="21"/>
      <c r="Y15" s="21"/>
      <c r="Z15" s="21"/>
      <c r="AA15" s="21"/>
      <c r="AB15" s="26"/>
      <c r="AC15" s="21"/>
      <c r="AD15" s="21"/>
      <c r="AF15" s="40" t="s">
        <v>54</v>
      </c>
      <c r="AG15" s="40"/>
      <c r="AH15" s="40"/>
      <c r="AI15" s="40"/>
      <c r="AJ15" s="21"/>
      <c r="AK15" s="26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6"/>
      <c r="BP15" s="21"/>
      <c r="BQ15" s="21"/>
      <c r="BR15" s="21"/>
      <c r="BS15" s="21"/>
      <c r="BT15" s="21"/>
      <c r="BU15" s="21"/>
      <c r="BW15" s="22"/>
      <c r="BX15" s="26"/>
      <c r="BY15" s="21"/>
      <c r="BZ15" s="21"/>
      <c r="CA15" s="21"/>
      <c r="CB15" s="21"/>
      <c r="CC15" s="21"/>
      <c r="CD15" s="21"/>
      <c r="CE15" s="21"/>
      <c r="CF15" s="21"/>
      <c r="CG15" s="21"/>
      <c r="CH15" s="26"/>
      <c r="CI15" s="21"/>
      <c r="CJ15" s="21"/>
      <c r="CL15" s="40" t="s">
        <v>54</v>
      </c>
      <c r="CM15" s="40"/>
      <c r="CN15" s="40"/>
      <c r="CO15" s="40"/>
      <c r="CP15" s="21"/>
      <c r="CQ15" s="26"/>
      <c r="CR15" s="21"/>
      <c r="CS15" s="21"/>
    </row>
    <row r="16" spans="1:124" ht="15" customHeight="1" x14ac:dyDescent="0.2">
      <c r="B16" s="20"/>
      <c r="C16" s="20"/>
      <c r="D16" s="20"/>
      <c r="E16" s="20"/>
      <c r="F16" s="21"/>
      <c r="G16" s="21"/>
      <c r="H16" s="21"/>
      <c r="I16" s="26"/>
      <c r="J16" s="21"/>
      <c r="K16" s="21"/>
      <c r="L16" s="21"/>
      <c r="M16" s="21"/>
      <c r="N16" s="21"/>
      <c r="O16" s="21"/>
      <c r="Q16" s="22"/>
      <c r="R16" s="26"/>
      <c r="S16" s="21"/>
      <c r="T16" s="21"/>
      <c r="Y16" s="21"/>
      <c r="Z16" s="21"/>
      <c r="AA16" s="21"/>
      <c r="AB16" s="26"/>
      <c r="AC16" s="21"/>
      <c r="AD16" s="21"/>
      <c r="AF16" s="21"/>
      <c r="AG16" s="21"/>
      <c r="AH16" s="21"/>
      <c r="AI16" s="21"/>
      <c r="AJ16" s="21"/>
      <c r="AK16" s="26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6"/>
      <c r="BP16" s="21"/>
      <c r="BQ16" s="21"/>
      <c r="BR16" s="21"/>
      <c r="BS16" s="21"/>
      <c r="BT16" s="21"/>
      <c r="BU16" s="21"/>
      <c r="BW16" s="22"/>
      <c r="BX16" s="26"/>
      <c r="BY16" s="21"/>
      <c r="BZ16" s="21"/>
      <c r="CE16" s="21"/>
      <c r="CF16" s="21"/>
      <c r="CG16" s="21"/>
      <c r="CH16" s="26"/>
      <c r="CI16" s="21"/>
      <c r="CJ16" s="21"/>
      <c r="CL16" s="21"/>
      <c r="CM16" s="21"/>
      <c r="CN16" s="21"/>
      <c r="CO16" s="21"/>
      <c r="CP16" s="21"/>
      <c r="CQ16" s="26"/>
      <c r="CR16" s="21"/>
      <c r="CS16" s="21"/>
    </row>
    <row r="17" spans="2:98" ht="15" customHeight="1" x14ac:dyDescent="0.2">
      <c r="B17" s="20"/>
      <c r="C17" s="20"/>
      <c r="D17" s="20"/>
      <c r="E17" s="20"/>
      <c r="F17" s="21"/>
      <c r="G17" s="21"/>
      <c r="H17" s="21"/>
      <c r="I17" s="26"/>
      <c r="J17" s="21"/>
      <c r="K17" s="21"/>
      <c r="L17" s="21"/>
      <c r="M17" s="21"/>
      <c r="N17" s="21"/>
      <c r="O17" s="21"/>
      <c r="Q17" s="22"/>
      <c r="R17" s="26"/>
      <c r="S17" s="21"/>
      <c r="T17" s="21"/>
      <c r="Y17" s="21"/>
      <c r="Z17" s="25"/>
      <c r="AA17" s="25"/>
      <c r="AB17" s="41"/>
      <c r="AC17" s="25"/>
      <c r="AD17" s="25"/>
      <c r="AF17" s="25"/>
      <c r="AJ17" s="21"/>
      <c r="AK17" s="26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6"/>
      <c r="BP17" s="21"/>
      <c r="BQ17" s="21"/>
      <c r="BR17" s="21"/>
      <c r="BS17" s="21"/>
      <c r="BT17" s="21"/>
      <c r="BU17" s="21"/>
      <c r="BW17" s="22"/>
      <c r="BX17" s="26"/>
      <c r="BY17" s="21"/>
      <c r="BZ17" s="21"/>
      <c r="CE17" s="21"/>
      <c r="CF17" s="25"/>
      <c r="CG17" s="25"/>
      <c r="CH17" s="41"/>
      <c r="CI17" s="25"/>
      <c r="CJ17" s="25"/>
      <c r="CL17" s="25"/>
      <c r="CP17" s="21"/>
      <c r="CQ17" s="26"/>
      <c r="CR17" s="21"/>
      <c r="CS17" s="21"/>
    </row>
    <row r="18" spans="2:98" ht="15" customHeight="1" x14ac:dyDescent="0.2">
      <c r="B18" s="20"/>
      <c r="C18" s="20"/>
      <c r="D18" s="20"/>
      <c r="E18" s="20"/>
      <c r="F18" s="21"/>
      <c r="G18" s="21"/>
      <c r="H18" s="684" t="s">
        <v>73</v>
      </c>
      <c r="I18" s="684"/>
      <c r="J18" s="684"/>
      <c r="K18" s="684"/>
      <c r="L18" s="22"/>
      <c r="M18" s="22"/>
      <c r="N18" s="22"/>
      <c r="O18" s="22"/>
      <c r="P18" s="36"/>
      <c r="Q18" s="684" t="s">
        <v>56</v>
      </c>
      <c r="R18" s="684"/>
      <c r="S18" s="684"/>
      <c r="T18" s="684"/>
      <c r="U18" s="22"/>
      <c r="V18" s="22"/>
      <c r="W18" s="22"/>
      <c r="X18" s="22"/>
      <c r="Y18" s="22"/>
      <c r="Z18" s="25"/>
      <c r="AA18" s="684" t="s">
        <v>74</v>
      </c>
      <c r="AB18" s="684"/>
      <c r="AC18" s="684"/>
      <c r="AD18" s="684"/>
      <c r="AE18" s="36"/>
      <c r="AF18" s="25"/>
      <c r="AG18" s="36"/>
      <c r="AH18" s="36"/>
      <c r="AI18" s="36"/>
      <c r="AJ18" s="684" t="s">
        <v>63</v>
      </c>
      <c r="AK18" s="684"/>
      <c r="AL18" s="684"/>
      <c r="AM18" s="684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22"/>
      <c r="BL18" s="22"/>
      <c r="BM18" s="22"/>
      <c r="BN18" s="684" t="s">
        <v>75</v>
      </c>
      <c r="BO18" s="684"/>
      <c r="BP18" s="684"/>
      <c r="BQ18" s="684"/>
      <c r="BR18" s="22"/>
      <c r="BS18" s="22"/>
      <c r="BT18" s="22"/>
      <c r="BU18" s="22"/>
      <c r="BV18" s="36"/>
      <c r="BW18" s="684" t="s">
        <v>76</v>
      </c>
      <c r="BX18" s="684"/>
      <c r="BY18" s="684"/>
      <c r="BZ18" s="684"/>
      <c r="CA18" s="22"/>
      <c r="CB18" s="22"/>
      <c r="CC18" s="22"/>
      <c r="CD18" s="22"/>
      <c r="CE18" s="22"/>
      <c r="CF18" s="25"/>
      <c r="CG18" s="684" t="s">
        <v>77</v>
      </c>
      <c r="CH18" s="684"/>
      <c r="CI18" s="684"/>
      <c r="CJ18" s="684"/>
      <c r="CK18" s="36"/>
      <c r="CL18" s="25"/>
      <c r="CM18" s="36"/>
      <c r="CN18" s="36"/>
      <c r="CO18" s="36"/>
      <c r="CP18" s="684" t="s">
        <v>78</v>
      </c>
      <c r="CQ18" s="684"/>
      <c r="CR18" s="684"/>
      <c r="CS18" s="684"/>
      <c r="CT18" s="36"/>
    </row>
    <row r="19" spans="2:98" ht="15" customHeight="1" x14ac:dyDescent="0.2">
      <c r="B19" s="21"/>
      <c r="C19" s="21"/>
      <c r="D19" s="21"/>
      <c r="E19" s="21"/>
      <c r="F19" s="21"/>
      <c r="G19" s="21"/>
      <c r="H19" s="687"/>
      <c r="I19" s="688"/>
      <c r="J19" s="688"/>
      <c r="K19" s="689"/>
      <c r="L19" s="22"/>
      <c r="M19" s="22"/>
      <c r="N19" s="22"/>
      <c r="O19" s="22"/>
      <c r="P19" s="36"/>
      <c r="Q19" s="695"/>
      <c r="R19" s="696"/>
      <c r="S19" s="696"/>
      <c r="T19" s="697"/>
      <c r="U19" s="22"/>
      <c r="V19" s="22"/>
      <c r="W19" s="22"/>
      <c r="X19" s="22"/>
      <c r="Y19" s="22"/>
      <c r="Z19" s="25"/>
      <c r="AA19" s="695"/>
      <c r="AB19" s="696"/>
      <c r="AC19" s="696"/>
      <c r="AD19" s="697"/>
      <c r="AE19" s="36"/>
      <c r="AF19" s="25"/>
      <c r="AG19" s="25"/>
      <c r="AH19" s="22"/>
      <c r="AI19" s="22"/>
      <c r="AJ19" s="687"/>
      <c r="AK19" s="688"/>
      <c r="AL19" s="688"/>
      <c r="AM19" s="689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22"/>
      <c r="BL19" s="22"/>
      <c r="BM19" s="22"/>
      <c r="BN19" s="687"/>
      <c r="BO19" s="688"/>
      <c r="BP19" s="688"/>
      <c r="BQ19" s="689"/>
      <c r="BR19" s="22"/>
      <c r="BS19" s="22"/>
      <c r="BT19" s="22"/>
      <c r="BU19" s="22"/>
      <c r="BV19" s="36"/>
      <c r="BW19" s="695"/>
      <c r="BX19" s="696"/>
      <c r="BY19" s="696"/>
      <c r="BZ19" s="697"/>
      <c r="CA19" s="22"/>
      <c r="CB19" s="22"/>
      <c r="CC19" s="22"/>
      <c r="CD19" s="22"/>
      <c r="CE19" s="22"/>
      <c r="CF19" s="25"/>
      <c r="CG19" s="695"/>
      <c r="CH19" s="696"/>
      <c r="CI19" s="696"/>
      <c r="CJ19" s="697"/>
      <c r="CK19" s="36"/>
      <c r="CL19" s="25"/>
      <c r="CM19" s="25"/>
      <c r="CN19" s="22"/>
      <c r="CO19" s="22"/>
      <c r="CP19" s="687"/>
      <c r="CQ19" s="688"/>
      <c r="CR19" s="688"/>
      <c r="CS19" s="689"/>
      <c r="CT19" s="36"/>
    </row>
    <row r="20" spans="2:98" ht="15" customHeight="1" x14ac:dyDescent="0.2">
      <c r="B20" s="21"/>
      <c r="C20" s="21"/>
      <c r="D20" s="21"/>
      <c r="E20" s="21"/>
      <c r="F20" s="21"/>
      <c r="G20" s="21"/>
      <c r="H20" s="690"/>
      <c r="I20" s="684"/>
      <c r="J20" s="684"/>
      <c r="K20" s="691"/>
      <c r="L20" s="22"/>
      <c r="M20" s="22"/>
      <c r="N20" s="22"/>
      <c r="O20" s="22"/>
      <c r="P20" s="36"/>
      <c r="Q20" s="698"/>
      <c r="R20" s="699"/>
      <c r="S20" s="699"/>
      <c r="T20" s="700"/>
      <c r="U20" s="22"/>
      <c r="V20" s="22"/>
      <c r="W20" s="22"/>
      <c r="X20" s="22"/>
      <c r="Y20" s="22"/>
      <c r="Z20" s="25"/>
      <c r="AA20" s="698"/>
      <c r="AB20" s="699"/>
      <c r="AC20" s="699"/>
      <c r="AD20" s="700"/>
      <c r="AE20" s="36"/>
      <c r="AF20" s="25"/>
      <c r="AG20" s="25"/>
      <c r="AH20" s="22"/>
      <c r="AI20" s="22"/>
      <c r="AJ20" s="690"/>
      <c r="AK20" s="684"/>
      <c r="AL20" s="684"/>
      <c r="AM20" s="691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22"/>
      <c r="BL20" s="22"/>
      <c r="BM20" s="22"/>
      <c r="BN20" s="690"/>
      <c r="BO20" s="684"/>
      <c r="BP20" s="684"/>
      <c r="BQ20" s="691"/>
      <c r="BR20" s="22"/>
      <c r="BS20" s="22"/>
      <c r="BT20" s="22"/>
      <c r="BU20" s="22"/>
      <c r="BV20" s="36"/>
      <c r="BW20" s="698"/>
      <c r="BX20" s="699"/>
      <c r="BY20" s="699"/>
      <c r="BZ20" s="700"/>
      <c r="CA20" s="22"/>
      <c r="CB20" s="22"/>
      <c r="CC20" s="22"/>
      <c r="CD20" s="22"/>
      <c r="CE20" s="22"/>
      <c r="CF20" s="25"/>
      <c r="CG20" s="698"/>
      <c r="CH20" s="699"/>
      <c r="CI20" s="699"/>
      <c r="CJ20" s="700"/>
      <c r="CK20" s="36"/>
      <c r="CL20" s="25"/>
      <c r="CM20" s="25"/>
      <c r="CN20" s="22"/>
      <c r="CO20" s="22"/>
      <c r="CP20" s="690"/>
      <c r="CQ20" s="684"/>
      <c r="CR20" s="684"/>
      <c r="CS20" s="691"/>
      <c r="CT20" s="36"/>
    </row>
    <row r="21" spans="2:98" ht="15" customHeight="1" x14ac:dyDescent="0.2">
      <c r="B21" s="21"/>
      <c r="C21" s="21"/>
      <c r="D21" s="21"/>
      <c r="E21" s="21"/>
      <c r="F21" s="21"/>
      <c r="G21" s="21"/>
      <c r="H21" s="690"/>
      <c r="I21" s="684"/>
      <c r="J21" s="684"/>
      <c r="K21" s="691"/>
      <c r="L21" s="22"/>
      <c r="M21" s="22"/>
      <c r="N21" s="22"/>
      <c r="O21" s="22"/>
      <c r="P21" s="36"/>
      <c r="Q21" s="698"/>
      <c r="R21" s="699"/>
      <c r="S21" s="699"/>
      <c r="T21" s="700"/>
      <c r="U21" s="22"/>
      <c r="V21" s="22"/>
      <c r="W21" s="22"/>
      <c r="X21" s="22"/>
      <c r="Y21" s="22"/>
      <c r="Z21" s="25"/>
      <c r="AA21" s="698"/>
      <c r="AB21" s="699"/>
      <c r="AC21" s="699"/>
      <c r="AD21" s="700"/>
      <c r="AE21" s="36"/>
      <c r="AF21" s="25"/>
      <c r="AG21" s="25"/>
      <c r="AH21" s="22"/>
      <c r="AI21" s="22"/>
      <c r="AJ21" s="690"/>
      <c r="AK21" s="684"/>
      <c r="AL21" s="684"/>
      <c r="AM21" s="691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22"/>
      <c r="BL21" s="22"/>
      <c r="BM21" s="22"/>
      <c r="BN21" s="690"/>
      <c r="BO21" s="684"/>
      <c r="BP21" s="684"/>
      <c r="BQ21" s="691"/>
      <c r="BR21" s="22"/>
      <c r="BS21" s="22"/>
      <c r="BT21" s="22"/>
      <c r="BU21" s="22"/>
      <c r="BV21" s="36"/>
      <c r="BW21" s="698"/>
      <c r="BX21" s="699"/>
      <c r="BY21" s="699"/>
      <c r="BZ21" s="700"/>
      <c r="CA21" s="22"/>
      <c r="CB21" s="22"/>
      <c r="CC21" s="22"/>
      <c r="CD21" s="22"/>
      <c r="CE21" s="22"/>
      <c r="CF21" s="25"/>
      <c r="CG21" s="698"/>
      <c r="CH21" s="699"/>
      <c r="CI21" s="699"/>
      <c r="CJ21" s="700"/>
      <c r="CK21" s="36"/>
      <c r="CL21" s="25"/>
      <c r="CM21" s="25"/>
      <c r="CN21" s="22"/>
      <c r="CO21" s="22"/>
      <c r="CP21" s="690"/>
      <c r="CQ21" s="684"/>
      <c r="CR21" s="684"/>
      <c r="CS21" s="691"/>
      <c r="CT21" s="36"/>
    </row>
    <row r="22" spans="2:98" ht="15" customHeight="1" x14ac:dyDescent="0.2">
      <c r="B22" s="21"/>
      <c r="C22" s="21"/>
      <c r="D22" s="21"/>
      <c r="E22" s="21"/>
      <c r="F22" s="21"/>
      <c r="G22" s="21"/>
      <c r="H22" s="690"/>
      <c r="I22" s="684"/>
      <c r="J22" s="684"/>
      <c r="K22" s="691"/>
      <c r="L22" s="22"/>
      <c r="M22" s="22"/>
      <c r="N22" s="22"/>
      <c r="O22" s="22"/>
      <c r="P22" s="36"/>
      <c r="Q22" s="698"/>
      <c r="R22" s="699"/>
      <c r="S22" s="699"/>
      <c r="T22" s="700"/>
      <c r="U22" s="22"/>
      <c r="V22" s="22"/>
      <c r="W22" s="22"/>
      <c r="X22" s="42"/>
      <c r="Y22" s="42"/>
      <c r="Z22" s="25"/>
      <c r="AA22" s="698"/>
      <c r="AB22" s="699"/>
      <c r="AC22" s="699"/>
      <c r="AD22" s="700"/>
      <c r="AE22" s="36"/>
      <c r="AF22" s="36"/>
      <c r="AG22" s="25"/>
      <c r="AH22" s="25"/>
      <c r="AI22" s="25"/>
      <c r="AJ22" s="690"/>
      <c r="AK22" s="684"/>
      <c r="AL22" s="684"/>
      <c r="AM22" s="691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22"/>
      <c r="BL22" s="22"/>
      <c r="BM22" s="22"/>
      <c r="BN22" s="690"/>
      <c r="BO22" s="684"/>
      <c r="BP22" s="684"/>
      <c r="BQ22" s="691"/>
      <c r="BR22" s="22"/>
      <c r="BS22" s="22"/>
      <c r="BT22" s="22"/>
      <c r="BU22" s="22"/>
      <c r="BV22" s="36"/>
      <c r="BW22" s="698"/>
      <c r="BX22" s="699"/>
      <c r="BY22" s="699"/>
      <c r="BZ22" s="700"/>
      <c r="CA22" s="22"/>
      <c r="CB22" s="22"/>
      <c r="CC22" s="22"/>
      <c r="CD22" s="42"/>
      <c r="CE22" s="42"/>
      <c r="CF22" s="25"/>
      <c r="CG22" s="698"/>
      <c r="CH22" s="699"/>
      <c r="CI22" s="699"/>
      <c r="CJ22" s="700"/>
      <c r="CK22" s="36"/>
      <c r="CL22" s="36"/>
      <c r="CM22" s="25"/>
      <c r="CN22" s="25"/>
      <c r="CO22" s="25"/>
      <c r="CP22" s="690"/>
      <c r="CQ22" s="684"/>
      <c r="CR22" s="684"/>
      <c r="CS22" s="691"/>
      <c r="CT22" s="36"/>
    </row>
    <row r="23" spans="2:98" x14ac:dyDescent="0.2">
      <c r="B23" s="21"/>
      <c r="C23" s="21"/>
      <c r="D23" s="21"/>
      <c r="E23" s="21"/>
      <c r="F23" s="21"/>
      <c r="G23" s="42"/>
      <c r="H23" s="690"/>
      <c r="I23" s="684"/>
      <c r="J23" s="684"/>
      <c r="K23" s="691"/>
      <c r="L23" s="25"/>
      <c r="M23" s="42"/>
      <c r="N23" s="42"/>
      <c r="O23" s="42"/>
      <c r="P23" s="36"/>
      <c r="Q23" s="698"/>
      <c r="R23" s="699"/>
      <c r="S23" s="699"/>
      <c r="T23" s="700"/>
      <c r="U23" s="42"/>
      <c r="V23" s="42"/>
      <c r="W23" s="25"/>
      <c r="X23" s="42"/>
      <c r="Y23" s="36"/>
      <c r="Z23" s="36"/>
      <c r="AA23" s="698"/>
      <c r="AB23" s="699"/>
      <c r="AC23" s="699"/>
      <c r="AD23" s="700"/>
      <c r="AE23" s="36"/>
      <c r="AF23" s="42"/>
      <c r="AG23" s="42"/>
      <c r="AH23" s="42"/>
      <c r="AI23" s="25"/>
      <c r="AJ23" s="690"/>
      <c r="AK23" s="684"/>
      <c r="AL23" s="684"/>
      <c r="AM23" s="691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25"/>
      <c r="BL23" s="25"/>
      <c r="BM23" s="36"/>
      <c r="BN23" s="690"/>
      <c r="BO23" s="684"/>
      <c r="BP23" s="684"/>
      <c r="BQ23" s="691"/>
      <c r="BR23" s="25"/>
      <c r="BS23" s="42"/>
      <c r="BT23" s="42"/>
      <c r="BU23" s="42"/>
      <c r="BV23" s="36"/>
      <c r="BW23" s="698"/>
      <c r="BX23" s="699"/>
      <c r="BY23" s="699"/>
      <c r="BZ23" s="700"/>
      <c r="CA23" s="42"/>
      <c r="CB23" s="42"/>
      <c r="CC23" s="25"/>
      <c r="CD23" s="42"/>
      <c r="CE23" s="36"/>
      <c r="CF23" s="36"/>
      <c r="CG23" s="698"/>
      <c r="CH23" s="699"/>
      <c r="CI23" s="699"/>
      <c r="CJ23" s="700"/>
      <c r="CK23" s="36"/>
      <c r="CL23" s="42"/>
      <c r="CM23" s="42"/>
      <c r="CN23" s="42"/>
      <c r="CO23" s="25"/>
      <c r="CP23" s="690"/>
      <c r="CQ23" s="684"/>
      <c r="CR23" s="684"/>
      <c r="CS23" s="691"/>
    </row>
    <row r="24" spans="2:98" ht="13.5" customHeight="1" x14ac:dyDescent="0.2">
      <c r="G24" s="43"/>
      <c r="H24" s="690"/>
      <c r="I24" s="684"/>
      <c r="J24" s="684"/>
      <c r="K24" s="691"/>
      <c r="L24" s="25"/>
      <c r="M24" s="43"/>
      <c r="N24" s="43"/>
      <c r="O24" s="43"/>
      <c r="P24" s="36"/>
      <c r="Q24" s="698"/>
      <c r="R24" s="699"/>
      <c r="S24" s="699"/>
      <c r="T24" s="700"/>
      <c r="U24" s="43"/>
      <c r="V24" s="43"/>
      <c r="W24" s="25"/>
      <c r="X24" s="42"/>
      <c r="Y24" s="36"/>
      <c r="Z24" s="36"/>
      <c r="AA24" s="698"/>
      <c r="AB24" s="699"/>
      <c r="AC24" s="699"/>
      <c r="AD24" s="700"/>
      <c r="AE24" s="36"/>
      <c r="AF24" s="42"/>
      <c r="AG24" s="42"/>
      <c r="AH24" s="42"/>
      <c r="AI24" s="25"/>
      <c r="AJ24" s="690"/>
      <c r="AK24" s="684"/>
      <c r="AL24" s="684"/>
      <c r="AM24" s="691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25"/>
      <c r="BL24" s="25"/>
      <c r="BM24" s="36"/>
      <c r="BN24" s="690"/>
      <c r="BO24" s="684"/>
      <c r="BP24" s="684"/>
      <c r="BQ24" s="691"/>
      <c r="BR24" s="25"/>
      <c r="BS24" s="43"/>
      <c r="BT24" s="43"/>
      <c r="BU24" s="43"/>
      <c r="BV24" s="36"/>
      <c r="BW24" s="698"/>
      <c r="BX24" s="699"/>
      <c r="BY24" s="699"/>
      <c r="BZ24" s="700"/>
      <c r="CA24" s="43"/>
      <c r="CB24" s="43"/>
      <c r="CC24" s="25"/>
      <c r="CD24" s="42"/>
      <c r="CE24" s="36"/>
      <c r="CF24" s="36"/>
      <c r="CG24" s="698"/>
      <c r="CH24" s="699"/>
      <c r="CI24" s="699"/>
      <c r="CJ24" s="700"/>
      <c r="CK24" s="36"/>
      <c r="CL24" s="42"/>
      <c r="CM24" s="42"/>
      <c r="CN24" s="42"/>
      <c r="CO24" s="25"/>
      <c r="CP24" s="690"/>
      <c r="CQ24" s="684"/>
      <c r="CR24" s="684"/>
      <c r="CS24" s="691"/>
    </row>
    <row r="25" spans="2:98" x14ac:dyDescent="0.2">
      <c r="G25" s="43"/>
      <c r="H25" s="690"/>
      <c r="I25" s="684"/>
      <c r="J25" s="684"/>
      <c r="K25" s="691"/>
      <c r="L25" s="25"/>
      <c r="M25" s="43"/>
      <c r="N25" s="43"/>
      <c r="O25" s="43"/>
      <c r="P25" s="36"/>
      <c r="Q25" s="698"/>
      <c r="R25" s="699"/>
      <c r="S25" s="699"/>
      <c r="T25" s="700"/>
      <c r="U25" s="43"/>
      <c r="V25" s="43"/>
      <c r="W25" s="25"/>
      <c r="X25" s="25"/>
      <c r="Y25" s="36"/>
      <c r="Z25" s="36"/>
      <c r="AA25" s="698"/>
      <c r="AB25" s="699"/>
      <c r="AC25" s="699"/>
      <c r="AD25" s="700"/>
      <c r="AE25" s="36"/>
      <c r="AF25" s="42"/>
      <c r="AG25" s="42"/>
      <c r="AH25" s="42"/>
      <c r="AI25" s="25"/>
      <c r="AJ25" s="690"/>
      <c r="AK25" s="684"/>
      <c r="AL25" s="684"/>
      <c r="AM25" s="691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25"/>
      <c r="BL25" s="25"/>
      <c r="BM25" s="36"/>
      <c r="BN25" s="690"/>
      <c r="BO25" s="684"/>
      <c r="BP25" s="684"/>
      <c r="BQ25" s="691"/>
      <c r="BR25" s="25"/>
      <c r="BS25" s="43"/>
      <c r="BT25" s="43"/>
      <c r="BU25" s="43"/>
      <c r="BV25" s="36"/>
      <c r="BW25" s="698"/>
      <c r="BX25" s="699"/>
      <c r="BY25" s="699"/>
      <c r="BZ25" s="700"/>
      <c r="CA25" s="43"/>
      <c r="CB25" s="43"/>
      <c r="CC25" s="25"/>
      <c r="CD25" s="25"/>
      <c r="CE25" s="36"/>
      <c r="CF25" s="36"/>
      <c r="CG25" s="698"/>
      <c r="CH25" s="699"/>
      <c r="CI25" s="699"/>
      <c r="CJ25" s="700"/>
      <c r="CK25" s="36"/>
      <c r="CL25" s="42"/>
      <c r="CM25" s="42"/>
      <c r="CN25" s="42"/>
      <c r="CO25" s="25"/>
      <c r="CP25" s="690"/>
      <c r="CQ25" s="684"/>
      <c r="CR25" s="684"/>
      <c r="CS25" s="691"/>
    </row>
    <row r="26" spans="2:98" x14ac:dyDescent="0.2">
      <c r="G26" s="43"/>
      <c r="H26" s="692"/>
      <c r="I26" s="693"/>
      <c r="J26" s="693"/>
      <c r="K26" s="694"/>
      <c r="L26" s="25"/>
      <c r="M26" s="43"/>
      <c r="N26" s="43"/>
      <c r="O26" s="43"/>
      <c r="P26" s="36"/>
      <c r="Q26" s="701"/>
      <c r="R26" s="702"/>
      <c r="S26" s="702"/>
      <c r="T26" s="703"/>
      <c r="U26" s="43"/>
      <c r="V26" s="43"/>
      <c r="W26" s="25"/>
      <c r="X26" s="25"/>
      <c r="Y26" s="36"/>
      <c r="Z26" s="36"/>
      <c r="AA26" s="701"/>
      <c r="AB26" s="702"/>
      <c r="AC26" s="702"/>
      <c r="AD26" s="703"/>
      <c r="AE26" s="36"/>
      <c r="AF26" s="42"/>
      <c r="AG26" s="42"/>
      <c r="AH26" s="42"/>
      <c r="AI26" s="25"/>
      <c r="AJ26" s="692"/>
      <c r="AK26" s="693"/>
      <c r="AL26" s="693"/>
      <c r="AM26" s="694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25"/>
      <c r="BL26" s="25"/>
      <c r="BM26" s="36"/>
      <c r="BN26" s="692"/>
      <c r="BO26" s="693"/>
      <c r="BP26" s="693"/>
      <c r="BQ26" s="694"/>
      <c r="BR26" s="25"/>
      <c r="BS26" s="43"/>
      <c r="BT26" s="43"/>
      <c r="BU26" s="43"/>
      <c r="BV26" s="36"/>
      <c r="BW26" s="701"/>
      <c r="BX26" s="702"/>
      <c r="BY26" s="702"/>
      <c r="BZ26" s="703"/>
      <c r="CA26" s="43"/>
      <c r="CB26" s="43"/>
      <c r="CC26" s="25"/>
      <c r="CD26" s="25"/>
      <c r="CE26" s="36"/>
      <c r="CF26" s="36"/>
      <c r="CG26" s="701"/>
      <c r="CH26" s="702"/>
      <c r="CI26" s="702"/>
      <c r="CJ26" s="703"/>
      <c r="CK26" s="36"/>
      <c r="CL26" s="42"/>
      <c r="CM26" s="42"/>
      <c r="CN26" s="42"/>
      <c r="CO26" s="25"/>
      <c r="CP26" s="692"/>
      <c r="CQ26" s="693"/>
      <c r="CR26" s="693"/>
      <c r="CS26" s="694"/>
    </row>
    <row r="27" spans="2:98" x14ac:dyDescent="0.2">
      <c r="G27" s="43"/>
      <c r="H27" s="43"/>
      <c r="I27" s="43"/>
      <c r="J27" s="25"/>
      <c r="K27" s="25"/>
      <c r="L27" s="43"/>
      <c r="M27" s="43"/>
      <c r="T27" s="43"/>
      <c r="U27" s="43"/>
      <c r="V27" s="43"/>
      <c r="W27" s="43"/>
      <c r="X27" s="25"/>
      <c r="Y27" s="36"/>
      <c r="Z27" s="36"/>
      <c r="AA27" s="43"/>
      <c r="AB27" s="43"/>
      <c r="AC27" s="43"/>
      <c r="AD27" s="43"/>
      <c r="AE27" s="36"/>
      <c r="AF27" s="36"/>
      <c r="AG27" s="36"/>
      <c r="AH27" s="36"/>
      <c r="AI27" s="44"/>
      <c r="AJ27" s="44"/>
      <c r="AK27" s="44"/>
      <c r="AL27" s="44"/>
      <c r="AM27" s="36"/>
      <c r="AN27" s="25"/>
      <c r="AO27" s="25"/>
      <c r="AP27" s="36"/>
      <c r="AQ27" s="43"/>
      <c r="AR27" s="43"/>
      <c r="AS27" s="43"/>
      <c r="AT27" s="43"/>
      <c r="AU27" s="25"/>
      <c r="AV27" s="43"/>
      <c r="AW27" s="43"/>
      <c r="AX27" s="43"/>
      <c r="AY27" s="36"/>
      <c r="AZ27" s="43"/>
      <c r="BA27" s="43"/>
      <c r="BB27" s="43"/>
      <c r="BC27" s="43"/>
      <c r="BD27" s="43"/>
      <c r="BE27" s="43"/>
      <c r="BF27" s="25"/>
      <c r="BG27" s="25"/>
      <c r="BH27" s="36"/>
      <c r="BI27" s="36"/>
      <c r="BJ27" s="43"/>
      <c r="BK27" s="43"/>
      <c r="BL27" s="43"/>
      <c r="BM27" s="43"/>
      <c r="BN27" s="36"/>
      <c r="BO27" s="42"/>
      <c r="BP27" s="42"/>
      <c r="BQ27" s="42"/>
      <c r="BR27" s="25"/>
      <c r="BS27" s="43"/>
      <c r="BT27" s="43"/>
      <c r="BU27" s="43"/>
      <c r="BV27" s="43"/>
    </row>
    <row r="28" spans="2:98" x14ac:dyDescent="0.2">
      <c r="G28" s="43"/>
      <c r="H28" s="43"/>
      <c r="I28" s="43"/>
      <c r="J28" s="25"/>
      <c r="K28" s="25"/>
      <c r="L28" s="43"/>
      <c r="M28" s="43"/>
      <c r="T28" s="43"/>
      <c r="U28" s="43"/>
      <c r="V28" s="43"/>
      <c r="W28" s="43"/>
      <c r="X28" s="25"/>
      <c r="Y28" s="36"/>
      <c r="Z28" s="36"/>
      <c r="AA28" s="43"/>
      <c r="AB28" s="43"/>
      <c r="AC28" s="43"/>
      <c r="AD28" s="43"/>
      <c r="AE28" s="36"/>
      <c r="AF28" s="36"/>
      <c r="AG28" s="36"/>
      <c r="AH28" s="36"/>
      <c r="AI28" s="44"/>
      <c r="AJ28" s="44"/>
      <c r="AK28" s="44"/>
      <c r="AL28" s="44"/>
      <c r="AM28" s="36"/>
      <c r="AN28" s="25"/>
      <c r="AO28" s="25"/>
      <c r="AP28" s="36"/>
      <c r="AQ28" s="43"/>
      <c r="AR28" s="43"/>
      <c r="AS28" s="43"/>
      <c r="AT28" s="43"/>
      <c r="AU28" s="25"/>
      <c r="AV28" s="43"/>
      <c r="AW28" s="43"/>
      <c r="AX28" s="43"/>
      <c r="AY28" s="36"/>
      <c r="AZ28" s="43"/>
      <c r="BA28" s="43"/>
      <c r="BB28" s="43"/>
      <c r="BC28" s="43"/>
      <c r="BD28" s="43"/>
      <c r="BE28" s="43"/>
      <c r="BF28" s="25"/>
      <c r="BG28" s="25"/>
      <c r="BH28" s="36"/>
      <c r="BI28" s="36"/>
      <c r="BJ28" s="43"/>
      <c r="BK28" s="43"/>
      <c r="BL28" s="43"/>
      <c r="BM28" s="43"/>
      <c r="BN28" s="36"/>
      <c r="BO28" s="42"/>
      <c r="BP28" s="42"/>
      <c r="BQ28" s="42"/>
      <c r="BR28" s="25"/>
      <c r="BS28" s="43"/>
      <c r="BT28" s="43"/>
      <c r="BU28" s="43"/>
      <c r="BV28" s="43"/>
    </row>
    <row r="29" spans="2:98" x14ac:dyDescent="0.2">
      <c r="G29" s="43"/>
      <c r="H29" s="43"/>
      <c r="I29" s="43"/>
      <c r="J29" s="58"/>
      <c r="K29" s="58"/>
      <c r="L29" s="58"/>
      <c r="M29" s="58"/>
      <c r="N29" s="58"/>
      <c r="O29" s="43"/>
      <c r="P29" s="58"/>
      <c r="Q29" s="58"/>
      <c r="R29" s="58"/>
      <c r="S29" s="58"/>
      <c r="T29" s="58"/>
      <c r="U29" s="58"/>
      <c r="V29" s="58"/>
      <c r="W29" s="58"/>
      <c r="X29" s="43"/>
      <c r="Y29" s="58"/>
      <c r="Z29" s="58"/>
      <c r="AA29" s="58"/>
      <c r="AH29" s="43"/>
      <c r="AI29" s="43"/>
      <c r="AK29" s="25"/>
      <c r="AL29" s="25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6"/>
      <c r="BC29" s="21"/>
      <c r="BD29" s="21"/>
      <c r="BE29" s="21"/>
      <c r="BF29" s="21"/>
      <c r="BG29" s="21"/>
      <c r="BH29" s="21"/>
      <c r="BI29" s="21"/>
      <c r="BV29" s="36"/>
      <c r="BW29" s="36"/>
      <c r="BX29" s="43"/>
      <c r="BY29" s="43"/>
      <c r="BZ29" s="43"/>
      <c r="CA29" s="43"/>
      <c r="CB29" s="36"/>
      <c r="CC29" s="42"/>
      <c r="CD29" s="42"/>
      <c r="CE29" s="42"/>
      <c r="CF29" s="25"/>
      <c r="CG29" s="43"/>
      <c r="CH29" s="43"/>
      <c r="CI29" s="43"/>
      <c r="CJ29" s="43"/>
    </row>
    <row r="30" spans="2:98" ht="13.25" customHeight="1" x14ac:dyDescent="0.2">
      <c r="G30" s="43"/>
      <c r="H30" s="43"/>
      <c r="I30" s="43"/>
      <c r="J30" s="58"/>
      <c r="K30" s="58"/>
      <c r="L30" s="58"/>
      <c r="M30" s="58"/>
      <c r="N30" s="58"/>
      <c r="O30" s="43"/>
      <c r="P30" s="58"/>
      <c r="Q30" s="58"/>
      <c r="R30" s="58"/>
      <c r="S30" s="58"/>
      <c r="T30" s="58"/>
      <c r="U30" s="58"/>
      <c r="V30" s="58"/>
      <c r="W30" s="58"/>
      <c r="X30" s="43"/>
      <c r="Y30" s="58"/>
      <c r="Z30" s="58"/>
      <c r="AA30" s="58"/>
      <c r="AH30" s="43"/>
      <c r="AI30" s="43"/>
      <c r="AK30" s="675" t="s">
        <v>79</v>
      </c>
      <c r="AL30" s="676"/>
      <c r="AM30" s="676"/>
      <c r="AN30" s="676"/>
      <c r="AO30" s="677"/>
      <c r="AP30" s="22"/>
      <c r="AQ30" s="22"/>
      <c r="AR30" s="22"/>
      <c r="AS30" s="22"/>
      <c r="AT30" s="29"/>
      <c r="AU30" s="29"/>
      <c r="AV30" s="29"/>
      <c r="AW30" s="29"/>
      <c r="AX30" s="29"/>
      <c r="AY30" s="29"/>
      <c r="AZ30" s="29"/>
      <c r="BA30" s="29"/>
      <c r="BB30" s="30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V30" s="36"/>
      <c r="BW30" s="36"/>
      <c r="BX30" s="43"/>
      <c r="BY30" s="43"/>
      <c r="BZ30" s="43"/>
      <c r="CA30" s="43"/>
      <c r="CB30" s="36"/>
      <c r="CC30" s="42"/>
      <c r="CD30" s="42"/>
      <c r="CE30" s="42"/>
      <c r="CF30" s="25"/>
      <c r="CG30" s="43"/>
      <c r="CH30" s="43"/>
      <c r="CI30" s="43"/>
      <c r="CJ30" s="43"/>
    </row>
    <row r="31" spans="2:98" x14ac:dyDescent="0.2">
      <c r="G31" s="43"/>
      <c r="H31" s="43"/>
      <c r="AK31" s="678"/>
      <c r="AL31" s="679"/>
      <c r="AM31" s="679"/>
      <c r="AN31" s="679"/>
      <c r="AO31" s="680"/>
      <c r="AP31" s="22"/>
      <c r="AQ31" s="22"/>
      <c r="AR31" s="22"/>
      <c r="AS31" s="26"/>
      <c r="AT31" s="31"/>
      <c r="AU31" s="31"/>
      <c r="AV31" s="31"/>
      <c r="AW31" s="31"/>
      <c r="AX31" s="31"/>
      <c r="AY31" s="31"/>
      <c r="AZ31" s="31"/>
      <c r="BA31" s="672" t="s">
        <v>80</v>
      </c>
      <c r="BB31" s="672"/>
      <c r="BC31" s="672"/>
      <c r="BD31" s="672"/>
      <c r="BE31" s="31"/>
      <c r="BF31" s="31"/>
      <c r="BG31" s="31"/>
      <c r="BH31" s="31"/>
      <c r="BI31" s="31"/>
      <c r="BJ31" s="31"/>
      <c r="BK31" s="32"/>
      <c r="BL31" s="21"/>
      <c r="BO31" s="21"/>
      <c r="BP31" s="21"/>
      <c r="BQ31" s="21"/>
      <c r="BR31" s="21"/>
      <c r="BV31" s="36"/>
      <c r="BW31" s="36"/>
      <c r="BX31" s="43"/>
      <c r="BY31" s="43"/>
      <c r="BZ31" s="43"/>
      <c r="CA31" s="43"/>
      <c r="CB31" s="36"/>
      <c r="CC31" s="42"/>
      <c r="CD31" s="42"/>
      <c r="CE31" s="42"/>
      <c r="CF31" s="25"/>
      <c r="CG31" s="43"/>
      <c r="CH31" s="43"/>
      <c r="CI31" s="43"/>
      <c r="CJ31" s="43"/>
    </row>
    <row r="32" spans="2:98" x14ac:dyDescent="0.2">
      <c r="AK32" s="21"/>
      <c r="AL32" s="21"/>
      <c r="AM32" s="21"/>
      <c r="AN32" s="21"/>
      <c r="AO32" s="21"/>
      <c r="AP32" s="22"/>
      <c r="AQ32" s="22"/>
      <c r="AR32" s="22"/>
      <c r="AS32" s="26"/>
      <c r="AT32" s="22"/>
      <c r="AU32" s="22"/>
      <c r="AV32" s="22"/>
      <c r="AW32" s="22"/>
      <c r="AX32" s="22"/>
      <c r="AY32" s="22"/>
      <c r="AZ32" s="22"/>
      <c r="BA32" s="681">
        <v>0.47916666666666669</v>
      </c>
      <c r="BB32" s="682"/>
      <c r="BC32" s="682"/>
      <c r="BD32" s="682"/>
      <c r="BE32" s="22"/>
      <c r="BF32" s="22"/>
      <c r="BG32" s="22"/>
      <c r="BH32" s="22"/>
      <c r="BI32" s="22"/>
      <c r="BJ32" s="22"/>
      <c r="BK32" s="26"/>
      <c r="BL32" s="21"/>
      <c r="BO32" s="21"/>
      <c r="BP32" s="21"/>
      <c r="BQ32" s="21"/>
      <c r="BR32" s="21"/>
    </row>
    <row r="33" spans="28:85" x14ac:dyDescent="0.2">
      <c r="AK33" s="21"/>
      <c r="AL33" s="21"/>
      <c r="AM33" s="21"/>
      <c r="AN33" s="21"/>
      <c r="AO33" s="21"/>
      <c r="AP33" s="22"/>
      <c r="AQ33" s="22"/>
      <c r="AR33" s="22"/>
      <c r="AS33" s="26"/>
      <c r="AT33" s="22"/>
      <c r="AU33" s="22"/>
      <c r="AV33" s="33"/>
      <c r="AW33" s="33"/>
      <c r="AX33" s="33"/>
      <c r="AY33" s="33"/>
      <c r="AZ33" s="33"/>
      <c r="BA33" s="34"/>
      <c r="BB33" s="34"/>
      <c r="BC33" s="35"/>
      <c r="BD33" s="34"/>
      <c r="BE33" s="33"/>
      <c r="BF33" s="33"/>
      <c r="BG33" s="33"/>
      <c r="BH33" s="33"/>
      <c r="BI33" s="33"/>
      <c r="BJ33" s="22"/>
      <c r="BK33" s="26"/>
      <c r="BL33" s="21"/>
      <c r="BO33" s="21"/>
      <c r="BP33" s="21"/>
      <c r="BQ33" s="21"/>
      <c r="BR33" s="21"/>
    </row>
    <row r="34" spans="28:85" x14ac:dyDescent="0.2">
      <c r="AJ34" s="22"/>
      <c r="AK34" s="22"/>
      <c r="AL34" s="22"/>
      <c r="AM34" s="22"/>
      <c r="AN34" s="22"/>
      <c r="AO34" s="29"/>
      <c r="AP34" s="29"/>
      <c r="AQ34" s="29"/>
      <c r="AR34" s="29"/>
      <c r="AS34" s="30"/>
      <c r="AT34" s="29"/>
      <c r="AU34" s="29"/>
      <c r="AV34" s="37"/>
      <c r="AW34" s="22"/>
      <c r="AX34" s="22"/>
      <c r="AY34" s="22"/>
      <c r="AZ34" s="22"/>
      <c r="BA34" s="682" t="s">
        <v>48</v>
      </c>
      <c r="BB34" s="683"/>
      <c r="BC34" s="683"/>
      <c r="BD34" s="683"/>
      <c r="BE34" s="22"/>
      <c r="BF34" s="22"/>
      <c r="BG34" s="22"/>
      <c r="BH34" s="22"/>
      <c r="BI34" s="38"/>
      <c r="BJ34" s="29"/>
      <c r="BK34" s="30"/>
      <c r="BL34" s="29"/>
      <c r="BM34" s="22"/>
      <c r="BN34" s="22"/>
      <c r="BO34" s="29"/>
      <c r="BP34" s="29"/>
      <c r="BQ34" s="22"/>
      <c r="BR34" s="22"/>
      <c r="BS34" s="22"/>
      <c r="BT34" s="22"/>
    </row>
    <row r="35" spans="28:85" x14ac:dyDescent="0.2">
      <c r="AB35" s="40"/>
      <c r="AC35" s="40"/>
      <c r="AD35" s="40"/>
      <c r="AE35" s="40"/>
      <c r="AF35" s="40"/>
      <c r="AG35" s="40"/>
      <c r="AJ35" s="21"/>
      <c r="AK35" s="21"/>
      <c r="AL35" s="21"/>
      <c r="AM35" s="21"/>
      <c r="AN35" s="26"/>
      <c r="AO35" s="21"/>
      <c r="AQ35" s="684" t="s">
        <v>49</v>
      </c>
      <c r="AR35" s="684"/>
      <c r="AS35" s="684"/>
      <c r="AT35" s="676"/>
      <c r="AU35" s="676"/>
      <c r="AV35" s="22"/>
      <c r="AW35" s="32"/>
      <c r="AX35" s="21"/>
      <c r="AY35" s="21"/>
      <c r="AZ35" s="21"/>
      <c r="BA35" s="681">
        <v>0.47916666666666669</v>
      </c>
      <c r="BB35" s="682"/>
      <c r="BC35" s="682"/>
      <c r="BD35" s="682"/>
      <c r="BE35" s="21"/>
      <c r="BF35" s="21"/>
      <c r="BG35" s="26"/>
      <c r="BH35" s="39"/>
      <c r="BI35" s="21"/>
      <c r="BJ35" s="676" t="s">
        <v>81</v>
      </c>
      <c r="BK35" s="676"/>
      <c r="BL35" s="676"/>
      <c r="BM35" s="676"/>
      <c r="BN35" s="676"/>
      <c r="BO35" s="21"/>
      <c r="BP35" s="26"/>
      <c r="BQ35" s="21"/>
      <c r="BR35" s="21"/>
      <c r="BT35" s="21"/>
      <c r="CF35" s="40"/>
      <c r="CG35" s="40"/>
    </row>
    <row r="36" spans="28:85" x14ac:dyDescent="0.2">
      <c r="AB36" s="40"/>
      <c r="AC36" s="40"/>
      <c r="AD36" s="40"/>
      <c r="AE36" s="40"/>
      <c r="AF36" s="40"/>
      <c r="AG36" s="40"/>
      <c r="AK36" s="21"/>
      <c r="AL36" s="21"/>
      <c r="AM36" s="21"/>
      <c r="AN36" s="26"/>
      <c r="AO36" s="21"/>
      <c r="AQ36" s="685">
        <v>0.375</v>
      </c>
      <c r="AR36" s="685"/>
      <c r="AS36" s="685"/>
      <c r="AT36" s="685"/>
      <c r="AU36" s="685"/>
      <c r="AV36" s="22"/>
      <c r="AW36" s="26"/>
      <c r="AX36" s="21"/>
      <c r="AY36" s="21"/>
      <c r="AZ36" s="21"/>
      <c r="BA36" s="21"/>
      <c r="BB36" s="21"/>
      <c r="BC36" s="21"/>
      <c r="BD36" s="21"/>
      <c r="BE36" s="21"/>
      <c r="BF36" s="21"/>
      <c r="BG36" s="26"/>
      <c r="BH36" s="21"/>
      <c r="BI36" s="21"/>
      <c r="BJ36" s="685">
        <v>0.375</v>
      </c>
      <c r="BK36" s="685"/>
      <c r="BL36" s="685"/>
      <c r="BM36" s="685"/>
      <c r="BN36" s="685"/>
      <c r="BO36" s="21"/>
      <c r="BP36" s="26"/>
      <c r="BQ36" s="21"/>
      <c r="BR36" s="21"/>
      <c r="CF36" s="40"/>
      <c r="CG36" s="40"/>
    </row>
    <row r="37" spans="28:85" x14ac:dyDescent="0.2">
      <c r="AB37" s="40"/>
      <c r="AC37" s="40"/>
      <c r="AD37" s="40"/>
      <c r="AE37" s="40"/>
      <c r="AF37" s="40"/>
      <c r="AG37" s="40"/>
      <c r="AK37" s="21"/>
      <c r="AL37" s="21"/>
      <c r="AM37" s="21"/>
      <c r="AN37" s="26"/>
      <c r="AO37" s="21"/>
      <c r="AP37" s="21"/>
      <c r="AQ37" s="21"/>
      <c r="AR37" s="21"/>
      <c r="AS37" s="21"/>
      <c r="AT37" s="21"/>
      <c r="AV37" s="22"/>
      <c r="AW37" s="26"/>
      <c r="AX37" s="21"/>
      <c r="AY37" s="21"/>
      <c r="AZ37" s="21"/>
      <c r="BA37" s="21"/>
      <c r="BB37" s="21"/>
      <c r="BC37" s="21"/>
      <c r="BD37" s="21"/>
      <c r="BE37" s="21"/>
      <c r="BF37" s="21"/>
      <c r="BG37" s="26"/>
      <c r="BH37" s="21"/>
      <c r="BI37" s="21"/>
      <c r="BK37" s="40" t="s">
        <v>54</v>
      </c>
      <c r="BL37" s="40"/>
      <c r="BM37" s="40"/>
      <c r="BN37" s="40"/>
      <c r="BO37" s="21"/>
      <c r="BP37" s="26"/>
      <c r="BQ37" s="21"/>
      <c r="BR37" s="21"/>
      <c r="CF37" s="40"/>
      <c r="CG37" s="40"/>
    </row>
    <row r="38" spans="28:85" x14ac:dyDescent="0.2">
      <c r="AB38" s="40"/>
      <c r="AC38" s="40"/>
      <c r="AD38" s="40"/>
      <c r="AE38" s="40"/>
      <c r="AF38" s="40"/>
      <c r="AG38" s="40"/>
      <c r="AK38" s="21"/>
      <c r="AL38" s="21"/>
      <c r="AM38" s="21"/>
      <c r="AN38" s="26"/>
      <c r="AO38" s="21"/>
      <c r="AP38" s="21"/>
      <c r="AQ38" s="21"/>
      <c r="AR38" s="21"/>
      <c r="AS38" s="21"/>
      <c r="AT38" s="21"/>
      <c r="AV38" s="22"/>
      <c r="AW38" s="26"/>
      <c r="AX38" s="21"/>
      <c r="AY38" s="21"/>
      <c r="BD38" s="21"/>
      <c r="BE38" s="21"/>
      <c r="BF38" s="21"/>
      <c r="BG38" s="26"/>
      <c r="BH38" s="21"/>
      <c r="BI38" s="21"/>
      <c r="BK38" s="21"/>
      <c r="BL38" s="21"/>
      <c r="BM38" s="21"/>
      <c r="BN38" s="21"/>
      <c r="BO38" s="21"/>
      <c r="BP38" s="26"/>
      <c r="BQ38" s="21"/>
      <c r="BR38" s="21"/>
      <c r="CF38" s="40"/>
      <c r="CG38" s="40"/>
    </row>
    <row r="39" spans="28:85" x14ac:dyDescent="0.2">
      <c r="AB39" s="40"/>
      <c r="AC39" s="40"/>
      <c r="AD39" s="40"/>
      <c r="AE39" s="40"/>
      <c r="AF39" s="40"/>
      <c r="AG39" s="40"/>
      <c r="AK39" s="21"/>
      <c r="AL39" s="21"/>
      <c r="AM39" s="21"/>
      <c r="AN39" s="26"/>
      <c r="AO39" s="21"/>
      <c r="AP39" s="21"/>
      <c r="AQ39" s="21"/>
      <c r="AR39" s="21"/>
      <c r="AS39" s="21"/>
      <c r="AT39" s="21"/>
      <c r="AV39" s="22"/>
      <c r="AW39" s="26"/>
      <c r="AX39" s="21"/>
      <c r="AY39" s="21"/>
      <c r="BD39" s="21"/>
      <c r="BE39" s="25"/>
      <c r="BF39" s="25"/>
      <c r="BG39" s="41"/>
      <c r="BH39" s="25"/>
      <c r="BI39" s="25"/>
      <c r="BK39" s="25"/>
      <c r="BO39" s="21"/>
      <c r="BP39" s="26"/>
      <c r="BQ39" s="21"/>
      <c r="BR39" s="21"/>
      <c r="CF39" s="40"/>
      <c r="CG39" s="40"/>
    </row>
    <row r="40" spans="28:85" x14ac:dyDescent="0.2">
      <c r="AB40" s="40"/>
      <c r="AC40" s="40"/>
      <c r="AD40" s="40"/>
      <c r="AE40" s="40"/>
      <c r="AF40" s="40"/>
      <c r="AG40" s="40"/>
      <c r="AK40" s="22"/>
      <c r="AL40" s="22"/>
      <c r="AM40" s="684" t="s">
        <v>82</v>
      </c>
      <c r="AN40" s="684"/>
      <c r="AO40" s="684"/>
      <c r="AP40" s="684"/>
      <c r="AQ40" s="22"/>
      <c r="AR40" s="22"/>
      <c r="AS40" s="22"/>
      <c r="AT40" s="22"/>
      <c r="AU40" s="36"/>
      <c r="AV40" s="684" t="s">
        <v>83</v>
      </c>
      <c r="AW40" s="684"/>
      <c r="AX40" s="684"/>
      <c r="AY40" s="684"/>
      <c r="AZ40" s="22"/>
      <c r="BA40" s="22"/>
      <c r="BB40" s="22"/>
      <c r="BC40" s="22"/>
      <c r="BD40" s="22"/>
      <c r="BE40" s="25"/>
      <c r="BF40" s="684" t="s">
        <v>84</v>
      </c>
      <c r="BG40" s="684"/>
      <c r="BH40" s="684"/>
      <c r="BI40" s="684"/>
      <c r="BJ40" s="36"/>
      <c r="BK40" s="25"/>
      <c r="BL40" s="36"/>
      <c r="BM40" s="36"/>
      <c r="BN40" s="36"/>
      <c r="BO40" s="684" t="s">
        <v>85</v>
      </c>
      <c r="BP40" s="684"/>
      <c r="BQ40" s="684"/>
      <c r="BR40" s="684"/>
      <c r="BS40" s="36"/>
      <c r="CF40" s="40"/>
      <c r="CG40" s="40"/>
    </row>
    <row r="41" spans="28:85" x14ac:dyDescent="0.2">
      <c r="AB41" s="40"/>
      <c r="AC41" s="40"/>
      <c r="AD41" s="40"/>
      <c r="AE41" s="40"/>
      <c r="AF41" s="40"/>
      <c r="AG41" s="40"/>
      <c r="AK41" s="22"/>
      <c r="AL41" s="22"/>
      <c r="AM41" s="687"/>
      <c r="AN41" s="688"/>
      <c r="AO41" s="688"/>
      <c r="AP41" s="689"/>
      <c r="AQ41" s="22"/>
      <c r="AR41" s="22"/>
      <c r="AS41" s="22"/>
      <c r="AT41" s="22"/>
      <c r="AU41" s="36"/>
      <c r="AV41" s="695"/>
      <c r="AW41" s="696"/>
      <c r="AX41" s="696"/>
      <c r="AY41" s="697"/>
      <c r="AZ41" s="22"/>
      <c r="BA41" s="22"/>
      <c r="BB41" s="22"/>
      <c r="BC41" s="22"/>
      <c r="BD41" s="22"/>
      <c r="BE41" s="25"/>
      <c r="BF41" s="695"/>
      <c r="BG41" s="696"/>
      <c r="BH41" s="696"/>
      <c r="BI41" s="697"/>
      <c r="BJ41" s="36"/>
      <c r="BK41" s="25"/>
      <c r="BL41" s="25"/>
      <c r="BM41" s="22"/>
      <c r="BN41" s="22"/>
      <c r="BO41" s="687"/>
      <c r="BP41" s="688"/>
      <c r="BQ41" s="688"/>
      <c r="BR41" s="689"/>
      <c r="BS41" s="36"/>
      <c r="CF41" s="40"/>
      <c r="CG41" s="40"/>
    </row>
    <row r="42" spans="28:85" x14ac:dyDescent="0.2">
      <c r="AB42" s="40"/>
      <c r="AC42" s="40"/>
      <c r="AD42" s="40"/>
      <c r="AE42" s="40"/>
      <c r="AF42" s="40"/>
      <c r="AG42" s="40"/>
      <c r="AK42" s="22"/>
      <c r="AL42" s="22"/>
      <c r="AM42" s="690"/>
      <c r="AN42" s="684"/>
      <c r="AO42" s="684"/>
      <c r="AP42" s="691"/>
      <c r="AQ42" s="22"/>
      <c r="AR42" s="22"/>
      <c r="AS42" s="22"/>
      <c r="AT42" s="22"/>
      <c r="AU42" s="36"/>
      <c r="AV42" s="698"/>
      <c r="AW42" s="699"/>
      <c r="AX42" s="699"/>
      <c r="AY42" s="700"/>
      <c r="AZ42" s="22"/>
      <c r="BA42" s="22"/>
      <c r="BB42" s="22"/>
      <c r="BC42" s="22"/>
      <c r="BD42" s="22"/>
      <c r="BE42" s="25"/>
      <c r="BF42" s="698"/>
      <c r="BG42" s="699"/>
      <c r="BH42" s="699"/>
      <c r="BI42" s="700"/>
      <c r="BJ42" s="36"/>
      <c r="BK42" s="25"/>
      <c r="BL42" s="25"/>
      <c r="BM42" s="22"/>
      <c r="BN42" s="22"/>
      <c r="BO42" s="690"/>
      <c r="BP42" s="684"/>
      <c r="BQ42" s="684"/>
      <c r="BR42" s="691"/>
      <c r="BS42" s="36"/>
      <c r="CF42" s="40"/>
      <c r="CG42" s="40"/>
    </row>
    <row r="43" spans="28:85" x14ac:dyDescent="0.2">
      <c r="AK43" s="22"/>
      <c r="AL43" s="22"/>
      <c r="AM43" s="690"/>
      <c r="AN43" s="684"/>
      <c r="AO43" s="684"/>
      <c r="AP43" s="691"/>
      <c r="AQ43" s="22"/>
      <c r="AR43" s="22"/>
      <c r="AS43" s="22"/>
      <c r="AT43" s="22"/>
      <c r="AU43" s="36"/>
      <c r="AV43" s="698"/>
      <c r="AW43" s="699"/>
      <c r="AX43" s="699"/>
      <c r="AY43" s="700"/>
      <c r="AZ43" s="22"/>
      <c r="BA43" s="22"/>
      <c r="BB43" s="22"/>
      <c r="BC43" s="22"/>
      <c r="BD43" s="22"/>
      <c r="BE43" s="25"/>
      <c r="BF43" s="698"/>
      <c r="BG43" s="699"/>
      <c r="BH43" s="699"/>
      <c r="BI43" s="700"/>
      <c r="BJ43" s="36"/>
      <c r="BK43" s="25"/>
      <c r="BL43" s="25"/>
      <c r="BM43" s="22"/>
      <c r="BN43" s="22"/>
      <c r="BO43" s="690"/>
      <c r="BP43" s="684"/>
      <c r="BQ43" s="684"/>
      <c r="BR43" s="691"/>
      <c r="BS43" s="36"/>
    </row>
    <row r="44" spans="28:85" x14ac:dyDescent="0.2">
      <c r="AK44" s="22"/>
      <c r="AL44" s="22"/>
      <c r="AM44" s="690"/>
      <c r="AN44" s="684"/>
      <c r="AO44" s="684"/>
      <c r="AP44" s="691"/>
      <c r="AQ44" s="22"/>
      <c r="AR44" s="22"/>
      <c r="AS44" s="22"/>
      <c r="AT44" s="22"/>
      <c r="AU44" s="36"/>
      <c r="AV44" s="698"/>
      <c r="AW44" s="699"/>
      <c r="AX44" s="699"/>
      <c r="AY44" s="700"/>
      <c r="AZ44" s="22"/>
      <c r="BA44" s="22"/>
      <c r="BB44" s="22"/>
      <c r="BC44" s="42"/>
      <c r="BD44" s="42"/>
      <c r="BE44" s="25"/>
      <c r="BF44" s="698"/>
      <c r="BG44" s="699"/>
      <c r="BH44" s="699"/>
      <c r="BI44" s="700"/>
      <c r="BJ44" s="36"/>
      <c r="BK44" s="36"/>
      <c r="BL44" s="25"/>
      <c r="BM44" s="25"/>
      <c r="BN44" s="25"/>
      <c r="BO44" s="690"/>
      <c r="BP44" s="684"/>
      <c r="BQ44" s="684"/>
      <c r="BR44" s="691"/>
      <c r="BS44" s="36"/>
    </row>
    <row r="45" spans="28:85" x14ac:dyDescent="0.2">
      <c r="AK45" s="25"/>
      <c r="AL45" s="36"/>
      <c r="AM45" s="690"/>
      <c r="AN45" s="684"/>
      <c r="AO45" s="684"/>
      <c r="AP45" s="691"/>
      <c r="AQ45" s="25"/>
      <c r="AR45" s="42"/>
      <c r="AS45" s="42"/>
      <c r="AT45" s="42"/>
      <c r="AU45" s="36"/>
      <c r="AV45" s="698"/>
      <c r="AW45" s="699"/>
      <c r="AX45" s="699"/>
      <c r="AY45" s="700"/>
      <c r="AZ45" s="42"/>
      <c r="BA45" s="42"/>
      <c r="BB45" s="25"/>
      <c r="BC45" s="42"/>
      <c r="BD45" s="36"/>
      <c r="BE45" s="36"/>
      <c r="BF45" s="698"/>
      <c r="BG45" s="699"/>
      <c r="BH45" s="699"/>
      <c r="BI45" s="700"/>
      <c r="BJ45" s="36"/>
      <c r="BK45" s="42"/>
      <c r="BL45" s="42"/>
      <c r="BM45" s="42"/>
      <c r="BN45" s="25"/>
      <c r="BO45" s="690"/>
      <c r="BP45" s="684"/>
      <c r="BQ45" s="684"/>
      <c r="BR45" s="691"/>
    </row>
    <row r="46" spans="28:85" x14ac:dyDescent="0.2">
      <c r="AK46" s="25"/>
      <c r="AL46" s="36"/>
      <c r="AM46" s="690"/>
      <c r="AN46" s="684"/>
      <c r="AO46" s="684"/>
      <c r="AP46" s="691"/>
      <c r="AQ46" s="25"/>
      <c r="AR46" s="43"/>
      <c r="AS46" s="43"/>
      <c r="AT46" s="43"/>
      <c r="AU46" s="36"/>
      <c r="AV46" s="698"/>
      <c r="AW46" s="699"/>
      <c r="AX46" s="699"/>
      <c r="AY46" s="700"/>
      <c r="AZ46" s="43"/>
      <c r="BA46" s="43"/>
      <c r="BB46" s="25"/>
      <c r="BC46" s="42"/>
      <c r="BD46" s="36"/>
      <c r="BE46" s="36"/>
      <c r="BF46" s="698"/>
      <c r="BG46" s="699"/>
      <c r="BH46" s="699"/>
      <c r="BI46" s="700"/>
      <c r="BJ46" s="36"/>
      <c r="BK46" s="42"/>
      <c r="BL46" s="42"/>
      <c r="BM46" s="42"/>
      <c r="BN46" s="25"/>
      <c r="BO46" s="690"/>
      <c r="BP46" s="684"/>
      <c r="BQ46" s="684"/>
      <c r="BR46" s="691"/>
    </row>
    <row r="47" spans="28:85" x14ac:dyDescent="0.2">
      <c r="AK47" s="25"/>
      <c r="AL47" s="36"/>
      <c r="AM47" s="690"/>
      <c r="AN47" s="684"/>
      <c r="AO47" s="684"/>
      <c r="AP47" s="691"/>
      <c r="AQ47" s="25"/>
      <c r="AR47" s="43"/>
      <c r="AS47" s="43"/>
      <c r="AT47" s="43"/>
      <c r="AU47" s="36"/>
      <c r="AV47" s="698"/>
      <c r="AW47" s="699"/>
      <c r="AX47" s="699"/>
      <c r="AY47" s="700"/>
      <c r="AZ47" s="43"/>
      <c r="BA47" s="43"/>
      <c r="BB47" s="25"/>
      <c r="BC47" s="25"/>
      <c r="BD47" s="36"/>
      <c r="BE47" s="36"/>
      <c r="BF47" s="698"/>
      <c r="BG47" s="699"/>
      <c r="BH47" s="699"/>
      <c r="BI47" s="700"/>
      <c r="BJ47" s="36"/>
      <c r="BK47" s="42"/>
      <c r="BL47" s="42"/>
      <c r="BM47" s="42"/>
      <c r="BN47" s="25"/>
      <c r="BO47" s="690"/>
      <c r="BP47" s="684"/>
      <c r="BQ47" s="684"/>
      <c r="BR47" s="691"/>
    </row>
    <row r="48" spans="28:85" x14ac:dyDescent="0.2">
      <c r="AK48" s="25"/>
      <c r="AL48" s="36"/>
      <c r="AM48" s="692"/>
      <c r="AN48" s="693"/>
      <c r="AO48" s="693"/>
      <c r="AP48" s="694"/>
      <c r="AQ48" s="25"/>
      <c r="AR48" s="43"/>
      <c r="AS48" s="43"/>
      <c r="AT48" s="43"/>
      <c r="AU48" s="36"/>
      <c r="AV48" s="701"/>
      <c r="AW48" s="702"/>
      <c r="AX48" s="702"/>
      <c r="AY48" s="703"/>
      <c r="AZ48" s="43"/>
      <c r="BA48" s="43"/>
      <c r="BB48" s="25"/>
      <c r="BC48" s="25"/>
      <c r="BD48" s="36"/>
      <c r="BE48" s="36"/>
      <c r="BF48" s="701"/>
      <c r="BG48" s="702"/>
      <c r="BH48" s="702"/>
      <c r="BI48" s="703"/>
      <c r="BJ48" s="36"/>
      <c r="BK48" s="42"/>
      <c r="BL48" s="42"/>
      <c r="BM48" s="42"/>
      <c r="BN48" s="25"/>
      <c r="BO48" s="692"/>
      <c r="BP48" s="693"/>
      <c r="BQ48" s="693"/>
      <c r="BR48" s="694"/>
    </row>
  </sheetData>
  <mergeCells count="53">
    <mergeCell ref="BF41:BI48"/>
    <mergeCell ref="BO41:BR48"/>
    <mergeCell ref="AQ36:AU36"/>
    <mergeCell ref="BJ36:BN36"/>
    <mergeCell ref="AM40:AP40"/>
    <mergeCell ref="AV40:AY40"/>
    <mergeCell ref="BF40:BI40"/>
    <mergeCell ref="BO40:BR40"/>
    <mergeCell ref="AK30:AO31"/>
    <mergeCell ref="BA31:BD31"/>
    <mergeCell ref="BA32:BD32"/>
    <mergeCell ref="BA34:BD34"/>
    <mergeCell ref="AM41:AP48"/>
    <mergeCell ref="AV41:AY48"/>
    <mergeCell ref="AQ35:AU35"/>
    <mergeCell ref="BA35:BD35"/>
    <mergeCell ref="BJ35:BN35"/>
    <mergeCell ref="BW18:BZ18"/>
    <mergeCell ref="CG18:CJ18"/>
    <mergeCell ref="CP18:CS18"/>
    <mergeCell ref="H19:K26"/>
    <mergeCell ref="Q19:T26"/>
    <mergeCell ref="AA19:AD26"/>
    <mergeCell ref="AJ19:AM26"/>
    <mergeCell ref="BN19:BQ26"/>
    <mergeCell ref="BW19:BZ26"/>
    <mergeCell ref="CG19:CJ26"/>
    <mergeCell ref="H18:K18"/>
    <mergeCell ref="Q18:T18"/>
    <mergeCell ref="AA18:AD18"/>
    <mergeCell ref="AJ18:AM18"/>
    <mergeCell ref="BN18:BQ18"/>
    <mergeCell ref="CP19:CS26"/>
    <mergeCell ref="CK13:CO13"/>
    <mergeCell ref="L14:P14"/>
    <mergeCell ref="AE14:AI14"/>
    <mergeCell ref="BR14:BV14"/>
    <mergeCell ref="CK14:CO14"/>
    <mergeCell ref="V10:Y10"/>
    <mergeCell ref="CB10:CE10"/>
    <mergeCell ref="V12:Y12"/>
    <mergeCell ref="CB12:CE12"/>
    <mergeCell ref="L13:P13"/>
    <mergeCell ref="V13:Y13"/>
    <mergeCell ref="AE13:AI13"/>
    <mergeCell ref="BR13:BV13"/>
    <mergeCell ref="CB13:CE13"/>
    <mergeCell ref="CB9:CE9"/>
    <mergeCell ref="B1:AA2"/>
    <mergeCell ref="AC1:BH2"/>
    <mergeCell ref="B8:F9"/>
    <mergeCell ref="BL8:BP9"/>
    <mergeCell ref="V9:Y9"/>
  </mergeCells>
  <phoneticPr fontId="33"/>
  <pageMargins left="0.23622047244094491" right="0.23622047244094491" top="0.74803149606299213" bottom="0.74803149606299213" header="0.31496062992125984" footer="0.31496062992125984"/>
  <pageSetup paperSize="9" scale="7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Ａクラス　１Day</vt:lpstr>
      <vt:lpstr>Bクラス</vt:lpstr>
      <vt:lpstr>Bクラス　２日目</vt:lpstr>
      <vt:lpstr>Bクラス２日目対戦表</vt:lpstr>
      <vt:lpstr>Cクラス</vt:lpstr>
      <vt:lpstr>Cクラス (２日目)</vt:lpstr>
      <vt:lpstr>×Cクラス　２日目</vt:lpstr>
      <vt:lpstr>'×Cクラス　２日目'!Print_Area</vt:lpstr>
      <vt:lpstr>'Ａクラス　１Day'!Print_Area</vt:lpstr>
      <vt:lpstr>Bクラス!Print_Area</vt:lpstr>
      <vt:lpstr>'Bクラス　２日目'!Print_Area</vt:lpstr>
      <vt:lpstr>Bクラス２日目対戦表!Print_Area</vt:lpstr>
      <vt:lpstr>Cクラス!Print_Area</vt:lpstr>
      <vt:lpstr>'Cクラス (２日目)'!Print_Area</vt:lpstr>
      <vt:lpstr>Bクラス!Print_Titles</vt:lpstr>
      <vt:lpstr>Bクラス２日目対戦表!Print_Titles</vt:lpstr>
      <vt:lpstr>Cクラス!Print_Titles</vt:lpstr>
      <vt:lpstr>'Cクラス (２日目)'!Print_Titles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sg151f57</dc:creator>
  <cp:lastModifiedBy>KSC</cp:lastModifiedBy>
  <cp:lastPrinted>2022-03-26T07:17:54Z</cp:lastPrinted>
  <dcterms:created xsi:type="dcterms:W3CDTF">2013-01-04T07:57:14Z</dcterms:created>
  <dcterms:modified xsi:type="dcterms:W3CDTF">2022-04-04T14:17:38Z</dcterms:modified>
</cp:coreProperties>
</file>