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72" activeTab="0"/>
  </bookViews>
  <sheets>
    <sheet name="日程表" sheetId="1" r:id="rId1"/>
  </sheets>
  <definedNames>
    <definedName name="_xlnm.Print_Area" localSheetId="0">'日程表'!$A$1:$AL$56</definedName>
  </definedNames>
  <calcPr fullCalcOnLoad="1"/>
</workbook>
</file>

<file path=xl/sharedStrings.xml><?xml version="1.0" encoding="utf-8"?>
<sst xmlns="http://schemas.openxmlformats.org/spreadsheetml/2006/main" count="199" uniqueCount="59">
  <si>
    <t>R</t>
  </si>
  <si>
    <t>A</t>
  </si>
  <si>
    <t>①</t>
  </si>
  <si>
    <t>①</t>
  </si>
  <si>
    <t>②</t>
  </si>
  <si>
    <t>‐</t>
  </si>
  <si>
    <t>③</t>
  </si>
  <si>
    <t>③</t>
  </si>
  <si>
    <t>④</t>
  </si>
  <si>
    <t>④</t>
  </si>
  <si>
    <t>⑤</t>
  </si>
  <si>
    <t>⑤</t>
  </si>
  <si>
    <t>R</t>
  </si>
  <si>
    <t>A</t>
  </si>
  <si>
    <t>①</t>
  </si>
  <si>
    <t>②</t>
  </si>
  <si>
    <t>④</t>
  </si>
  <si>
    <t>⑥</t>
  </si>
  <si>
    <t>R</t>
  </si>
  <si>
    <t>A</t>
  </si>
  <si>
    <t>①</t>
  </si>
  <si>
    <t>⑤</t>
  </si>
  <si>
    <t>⑥</t>
  </si>
  <si>
    <t>R</t>
  </si>
  <si>
    <t>A</t>
  </si>
  <si>
    <t>③</t>
  </si>
  <si>
    <t>主審</t>
  </si>
  <si>
    <t>副審</t>
  </si>
  <si>
    <t>COUNT</t>
  </si>
  <si>
    <t>合計</t>
  </si>
  <si>
    <t>⑤</t>
  </si>
  <si>
    <t>⑥</t>
  </si>
  <si>
    <t>②</t>
  </si>
  <si>
    <t>③</t>
  </si>
  <si>
    <t>④</t>
  </si>
  <si>
    <t>①</t>
  </si>
  <si>
    <t>②</t>
  </si>
  <si>
    <t>③</t>
  </si>
  <si>
    <t>④</t>
  </si>
  <si>
    <t>⑤</t>
  </si>
  <si>
    <t>⑥</t>
  </si>
  <si>
    <t>試合時間</t>
  </si>
  <si>
    <t>ﾎｰﾑ</t>
  </si>
  <si>
    <t>ｱｳｪｲ</t>
  </si>
  <si>
    <t>烏川サッカー場Ａ</t>
  </si>
  <si>
    <t>烏川サッカー場Ｂ</t>
  </si>
  <si>
    <t>モスバーガー杯争奪第３０回群馬県少年サッカー新人大会 南毛予選</t>
  </si>
  <si>
    <t>第二</t>
  </si>
  <si>
    <t>平井</t>
  </si>
  <si>
    <t>KSC</t>
  </si>
  <si>
    <t>美土里</t>
  </si>
  <si>
    <t>鬼石</t>
  </si>
  <si>
    <t>ブルスト</t>
  </si>
  <si>
    <t>小野</t>
  </si>
  <si>
    <t>吉井</t>
  </si>
  <si>
    <t>藤岡</t>
  </si>
  <si>
    <t>美九里</t>
  </si>
  <si>
    <t>新町</t>
  </si>
  <si>
    <t>※予備日：12/25（日）烏川サッカー場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</si>
</sst>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\(aaa\)"/>
    <numFmt numFmtId="178" formatCode="m/d"/>
    <numFmt numFmtId="179" formatCode="0_ "/>
    <numFmt numFmtId="180" formatCode="m/d;@"/>
    <numFmt numFmtId="181" formatCode="yyyy&quot;年&quot;m&quot;月&quot;d&quot;日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メイリオ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6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center" vertical="center" shrinkToFit="1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7" fillId="0" borderId="0" xfId="61" applyFont="1" applyFill="1" applyBorder="1" applyAlignment="1">
      <alignment vertical="center"/>
      <protection/>
    </xf>
    <xf numFmtId="0" fontId="5" fillId="0" borderId="0" xfId="61" applyNumberFormat="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vertical="center" shrinkToFit="1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 shrinkToFit="1"/>
      <protection/>
    </xf>
    <xf numFmtId="49" fontId="5" fillId="0" borderId="0" xfId="61" applyNumberFormat="1" applyFont="1" applyBorder="1" applyAlignment="1">
      <alignment horizontal="left" vertical="center"/>
      <protection/>
    </xf>
    <xf numFmtId="0" fontId="5" fillId="0" borderId="12" xfId="61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5" fillId="0" borderId="15" xfId="61" applyFont="1" applyFill="1" applyBorder="1" applyAlignment="1">
      <alignment horizontal="center" vertical="center" shrinkToFit="1"/>
      <protection/>
    </xf>
    <xf numFmtId="0" fontId="5" fillId="0" borderId="16" xfId="61" applyFont="1" applyFill="1" applyBorder="1" applyAlignment="1">
      <alignment horizontal="center" vertical="center" shrinkToFit="1"/>
      <protection/>
    </xf>
    <xf numFmtId="0" fontId="5" fillId="33" borderId="17" xfId="61" applyFont="1" applyFill="1" applyBorder="1" applyAlignment="1">
      <alignment horizontal="center" vertical="center" shrinkToFit="1"/>
      <protection/>
    </xf>
    <xf numFmtId="0" fontId="5" fillId="33" borderId="18" xfId="61" applyFont="1" applyFill="1" applyBorder="1" applyAlignment="1">
      <alignment horizontal="center"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5" fillId="0" borderId="0" xfId="61" applyFont="1" applyAlignment="1">
      <alignment vertical="center"/>
      <protection/>
    </xf>
    <xf numFmtId="0" fontId="46" fillId="0" borderId="0" xfId="0" applyFont="1" applyAlignment="1">
      <alignment vertical="center"/>
    </xf>
    <xf numFmtId="0" fontId="5" fillId="0" borderId="19" xfId="61" applyFont="1" applyFill="1" applyBorder="1" applyAlignment="1">
      <alignment horizontal="center" vertical="center" shrinkToFit="1"/>
      <protection/>
    </xf>
    <xf numFmtId="0" fontId="5" fillId="0" borderId="20" xfId="61" applyFont="1" applyFill="1" applyBorder="1" applyAlignment="1">
      <alignment horizontal="center" vertical="center" shrinkToFit="1"/>
      <protection/>
    </xf>
    <xf numFmtId="0" fontId="5" fillId="0" borderId="21" xfId="61" applyFont="1" applyFill="1" applyBorder="1" applyAlignment="1">
      <alignment horizontal="center" vertical="center" shrinkToFit="1"/>
      <protection/>
    </xf>
    <xf numFmtId="20" fontId="5" fillId="0" borderId="0" xfId="61" applyNumberFormat="1" applyFont="1" applyAlignment="1">
      <alignment vertical="center"/>
      <protection/>
    </xf>
    <xf numFmtId="0" fontId="5" fillId="0" borderId="22" xfId="61" applyFont="1" applyFill="1" applyBorder="1" applyAlignment="1">
      <alignment horizontal="center" vertical="center" shrinkToFit="1"/>
      <protection/>
    </xf>
    <xf numFmtId="0" fontId="5" fillId="0" borderId="23" xfId="61" applyFont="1" applyFill="1" applyBorder="1" applyAlignment="1">
      <alignment horizontal="center" vertical="center" shrinkToFit="1"/>
      <protection/>
    </xf>
    <xf numFmtId="0" fontId="5" fillId="0" borderId="24" xfId="61" applyFont="1" applyFill="1" applyBorder="1" applyAlignment="1">
      <alignment horizontal="center" vertical="center" shrinkToFit="1"/>
      <protection/>
    </xf>
    <xf numFmtId="0" fontId="5" fillId="33" borderId="25" xfId="61" applyFont="1" applyFill="1" applyBorder="1" applyAlignment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33" borderId="18" xfId="61" applyFont="1" applyFill="1" applyBorder="1" applyAlignment="1">
      <alignment horizontal="center" vertical="center" shrinkToFit="1"/>
      <protection/>
    </xf>
    <xf numFmtId="0" fontId="5" fillId="0" borderId="28" xfId="61" applyFont="1" applyFill="1" applyBorder="1" applyAlignment="1">
      <alignment horizontal="center" vertical="center" shrinkToFit="1"/>
      <protection/>
    </xf>
    <xf numFmtId="0" fontId="5" fillId="33" borderId="29" xfId="61" applyFont="1" applyFill="1" applyBorder="1" applyAlignment="1">
      <alignment horizontal="center" vertical="center" shrinkToFit="1"/>
      <protection/>
    </xf>
    <xf numFmtId="0" fontId="5" fillId="0" borderId="30" xfId="61" applyFont="1" applyFill="1" applyBorder="1" applyAlignment="1">
      <alignment horizontal="center" vertical="center" shrinkToFit="1"/>
      <protection/>
    </xf>
    <xf numFmtId="49" fontId="5" fillId="0" borderId="0" xfId="61" applyNumberFormat="1" applyFont="1" applyBorder="1" applyAlignment="1">
      <alignment horizontal="center" vertical="center"/>
      <protection/>
    </xf>
    <xf numFmtId="0" fontId="5" fillId="0" borderId="31" xfId="61" applyFont="1" applyFill="1" applyBorder="1" applyAlignment="1">
      <alignment horizontal="center" vertical="center" shrinkToFit="1"/>
      <protection/>
    </xf>
    <xf numFmtId="0" fontId="5" fillId="0" borderId="32" xfId="61" applyFont="1" applyFill="1" applyBorder="1" applyAlignment="1">
      <alignment horizontal="center" vertical="center" shrinkToFit="1"/>
      <protection/>
    </xf>
    <xf numFmtId="0" fontId="5" fillId="0" borderId="33" xfId="61" applyFont="1" applyFill="1" applyBorder="1" applyAlignment="1">
      <alignment horizontal="center" vertical="center" shrinkToFit="1"/>
      <protection/>
    </xf>
    <xf numFmtId="0" fontId="5" fillId="0" borderId="34" xfId="61" applyFont="1" applyFill="1" applyBorder="1" applyAlignment="1">
      <alignment horizontal="center" vertical="center" shrinkToFit="1"/>
      <protection/>
    </xf>
    <xf numFmtId="0" fontId="5" fillId="0" borderId="35" xfId="61" applyFont="1" applyFill="1" applyBorder="1" applyAlignment="1">
      <alignment horizontal="center" vertical="center" shrinkToFit="1"/>
      <protection/>
    </xf>
    <xf numFmtId="0" fontId="5" fillId="0" borderId="36" xfId="61" applyFont="1" applyFill="1" applyBorder="1" applyAlignment="1">
      <alignment horizontal="center" vertical="center" shrinkToFit="1"/>
      <protection/>
    </xf>
    <xf numFmtId="0" fontId="5" fillId="0" borderId="37" xfId="61" applyFont="1" applyFill="1" applyBorder="1" applyAlignment="1">
      <alignment horizontal="center" vertical="center" shrinkToFit="1"/>
      <protection/>
    </xf>
    <xf numFmtId="49" fontId="5" fillId="0" borderId="0" xfId="61" applyNumberFormat="1" applyFont="1" applyFill="1" applyBorder="1" applyAlignment="1">
      <alignment horizontal="center" vertical="center"/>
      <protection/>
    </xf>
    <xf numFmtId="0" fontId="5" fillId="0" borderId="38" xfId="61" applyFont="1" applyFill="1" applyBorder="1" applyAlignment="1">
      <alignment horizontal="center" vertical="center" shrinkToFit="1"/>
      <protection/>
    </xf>
    <xf numFmtId="0" fontId="5" fillId="0" borderId="19" xfId="61" applyFont="1" applyBorder="1" applyAlignment="1">
      <alignment horizontal="center" vertical="center" shrinkToFit="1"/>
      <protection/>
    </xf>
    <xf numFmtId="0" fontId="46" fillId="0" borderId="20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56" fontId="5" fillId="0" borderId="0" xfId="61" applyNumberFormat="1" applyFont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46" fillId="0" borderId="10" xfId="0" applyFont="1" applyBorder="1" applyAlignment="1">
      <alignment vertical="center" shrinkToFit="1"/>
    </xf>
    <xf numFmtId="0" fontId="5" fillId="0" borderId="19" xfId="61" applyFont="1" applyBorder="1" applyAlignment="1">
      <alignment vertical="center" shrinkToFit="1"/>
      <protection/>
    </xf>
    <xf numFmtId="0" fontId="46" fillId="0" borderId="20" xfId="0" applyFont="1" applyBorder="1" applyAlignment="1">
      <alignment vertical="center" shrinkToFit="1"/>
    </xf>
    <xf numFmtId="0" fontId="46" fillId="0" borderId="21" xfId="0" applyFont="1" applyBorder="1" applyAlignment="1">
      <alignment vertical="center" shrinkToFit="1"/>
    </xf>
    <xf numFmtId="0" fontId="5" fillId="0" borderId="20" xfId="61" applyFont="1" applyBorder="1" applyAlignment="1">
      <alignment vertical="center" shrinkToFit="1"/>
      <protection/>
    </xf>
    <xf numFmtId="0" fontId="46" fillId="0" borderId="30" xfId="0" applyFont="1" applyBorder="1" applyAlignment="1">
      <alignment vertical="center" shrinkToFit="1"/>
    </xf>
    <xf numFmtId="0" fontId="5" fillId="33" borderId="26" xfId="61" applyFont="1" applyFill="1" applyBorder="1" applyAlignment="1">
      <alignment horizontal="center" vertical="center" shrinkToFit="1"/>
      <protection/>
    </xf>
    <xf numFmtId="0" fontId="46" fillId="0" borderId="30" xfId="0" applyFont="1" applyBorder="1" applyAlignment="1">
      <alignment horizontal="center" vertical="center" shrinkToFit="1"/>
    </xf>
    <xf numFmtId="0" fontId="5" fillId="0" borderId="0" xfId="61" applyFont="1" applyAlignment="1">
      <alignment horizontal="center" vertical="center" shrinkToFit="1"/>
      <protection/>
    </xf>
    <xf numFmtId="0" fontId="46" fillId="0" borderId="39" xfId="0" applyFont="1" applyBorder="1" applyAlignment="1">
      <alignment vertical="center" shrinkToFit="1"/>
    </xf>
    <xf numFmtId="0" fontId="5" fillId="0" borderId="0" xfId="61" applyFont="1" applyAlignment="1">
      <alignment vertical="center" shrinkToFit="1"/>
      <protection/>
    </xf>
    <xf numFmtId="0" fontId="0" fillId="0" borderId="0" xfId="0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9"/>
  <sheetViews>
    <sheetView tabSelected="1" workbookViewId="0" topLeftCell="A1">
      <selection activeCell="B1" sqref="B1"/>
    </sheetView>
  </sheetViews>
  <sheetFormatPr defaultColWidth="2.28125" defaultRowHeight="15"/>
  <cols>
    <col min="1" max="5" width="2.28125" style="2" customWidth="1"/>
    <col min="6" max="6" width="2.7109375" style="2" customWidth="1"/>
    <col min="7" max="7" width="2.28125" style="2" customWidth="1"/>
    <col min="8" max="8" width="2.7109375" style="2" customWidth="1"/>
    <col min="9" max="24" width="2.28125" style="2" customWidth="1"/>
    <col min="25" max="25" width="2.7109375" style="2" customWidth="1"/>
    <col min="26" max="26" width="2.28125" style="2" customWidth="1"/>
    <col min="27" max="27" width="2.7109375" style="2" customWidth="1"/>
    <col min="28" max="38" width="2.28125" style="2" customWidth="1"/>
    <col min="39" max="39" width="4.8515625" style="2" bestFit="1" customWidth="1"/>
    <col min="40" max="40" width="2.421875" style="2" bestFit="1" customWidth="1"/>
    <col min="41" max="41" width="2.28125" style="2" customWidth="1"/>
    <col min="42" max="42" width="4.421875" style="2" bestFit="1" customWidth="1"/>
    <col min="43" max="43" width="3.421875" style="2" bestFit="1" customWidth="1"/>
    <col min="44" max="16384" width="2.28125" style="2" customWidth="1"/>
  </cols>
  <sheetData>
    <row r="1" s="1" customFormat="1" ht="18.75" customHeight="1">
      <c r="B1" s="3" t="s">
        <v>46</v>
      </c>
    </row>
    <row r="2" s="4" customFormat="1" ht="9.75" customHeight="1"/>
    <row r="3" s="4" customFormat="1" ht="12.75">
      <c r="B3" s="4" t="s">
        <v>41</v>
      </c>
    </row>
    <row r="4" spans="2:41" s="4" customFormat="1" ht="12.75">
      <c r="B4" s="5" t="s">
        <v>35</v>
      </c>
      <c r="C4" s="34">
        <v>0.3958333333333333</v>
      </c>
      <c r="D4" s="30"/>
      <c r="E4" s="30"/>
      <c r="V4" s="29">
        <v>1</v>
      </c>
      <c r="W4" s="30"/>
      <c r="X4" s="71" t="s">
        <v>47</v>
      </c>
      <c r="Y4" s="72"/>
      <c r="Z4" s="72"/>
      <c r="AA4" s="72"/>
      <c r="AB4" s="29">
        <v>7</v>
      </c>
      <c r="AC4" s="30"/>
      <c r="AD4" s="71" t="s">
        <v>53</v>
      </c>
      <c r="AE4" s="72"/>
      <c r="AF4" s="72"/>
      <c r="AG4" s="72"/>
      <c r="AH4" s="72"/>
      <c r="AM4" s="7"/>
      <c r="AN4" s="6"/>
      <c r="AO4" s="6"/>
    </row>
    <row r="5" spans="2:41" s="4" customFormat="1" ht="12.75">
      <c r="B5" s="5" t="s">
        <v>36</v>
      </c>
      <c r="C5" s="34">
        <v>0.4305555555555556</v>
      </c>
      <c r="D5" s="30"/>
      <c r="E5" s="30"/>
      <c r="V5" s="29">
        <v>2</v>
      </c>
      <c r="W5" s="30"/>
      <c r="X5" s="71" t="s">
        <v>48</v>
      </c>
      <c r="Y5" s="72"/>
      <c r="Z5" s="72"/>
      <c r="AA5" s="72"/>
      <c r="AB5" s="29">
        <v>8</v>
      </c>
      <c r="AC5" s="30"/>
      <c r="AD5" s="71" t="s">
        <v>54</v>
      </c>
      <c r="AE5" s="72"/>
      <c r="AF5" s="72"/>
      <c r="AG5" s="72"/>
      <c r="AH5" s="72"/>
      <c r="AM5" s="7"/>
      <c r="AN5" s="6"/>
      <c r="AO5" s="6"/>
    </row>
    <row r="6" spans="2:41" s="4" customFormat="1" ht="12.75">
      <c r="B6" s="5" t="s">
        <v>37</v>
      </c>
      <c r="C6" s="34">
        <v>0.46527777777777773</v>
      </c>
      <c r="D6" s="30"/>
      <c r="E6" s="30"/>
      <c r="V6" s="29">
        <v>3</v>
      </c>
      <c r="W6" s="30"/>
      <c r="X6" s="71" t="s">
        <v>49</v>
      </c>
      <c r="Y6" s="72"/>
      <c r="Z6" s="72"/>
      <c r="AA6" s="72"/>
      <c r="AB6" s="29">
        <v>9</v>
      </c>
      <c r="AC6" s="30"/>
      <c r="AD6" s="71" t="s">
        <v>55</v>
      </c>
      <c r="AE6" s="72"/>
      <c r="AF6" s="72"/>
      <c r="AG6" s="72"/>
      <c r="AH6" s="72"/>
      <c r="AM6" s="7"/>
      <c r="AN6" s="6"/>
      <c r="AO6" s="6"/>
    </row>
    <row r="7" spans="2:41" s="4" customFormat="1" ht="12.75">
      <c r="B7" s="5" t="s">
        <v>38</v>
      </c>
      <c r="C7" s="34">
        <v>0.5</v>
      </c>
      <c r="D7" s="30"/>
      <c r="E7" s="30"/>
      <c r="V7" s="29">
        <v>4</v>
      </c>
      <c r="W7" s="30"/>
      <c r="X7" s="71" t="s">
        <v>50</v>
      </c>
      <c r="Y7" s="72"/>
      <c r="Z7" s="72"/>
      <c r="AA7" s="72"/>
      <c r="AB7" s="29">
        <v>10</v>
      </c>
      <c r="AC7" s="30"/>
      <c r="AD7" s="71" t="s">
        <v>56</v>
      </c>
      <c r="AE7" s="72"/>
      <c r="AF7" s="72"/>
      <c r="AG7" s="72"/>
      <c r="AH7" s="72"/>
      <c r="AM7" s="7"/>
      <c r="AN7" s="6"/>
      <c r="AO7" s="6"/>
    </row>
    <row r="8" spans="2:41" s="4" customFormat="1" ht="12.75">
      <c r="B8" s="5" t="s">
        <v>39</v>
      </c>
      <c r="C8" s="34">
        <v>0.5347222222222222</v>
      </c>
      <c r="D8" s="30"/>
      <c r="E8" s="30"/>
      <c r="V8" s="29">
        <v>5</v>
      </c>
      <c r="W8" s="30"/>
      <c r="X8" s="71" t="s">
        <v>51</v>
      </c>
      <c r="Y8" s="72"/>
      <c r="Z8" s="72"/>
      <c r="AA8" s="72"/>
      <c r="AB8" s="29">
        <v>11</v>
      </c>
      <c r="AC8" s="30"/>
      <c r="AD8" s="71" t="s">
        <v>57</v>
      </c>
      <c r="AE8" s="72"/>
      <c r="AF8" s="72"/>
      <c r="AG8" s="72"/>
      <c r="AH8" s="72"/>
      <c r="AM8" s="7"/>
      <c r="AN8" s="6"/>
      <c r="AO8" s="6"/>
    </row>
    <row r="9" spans="2:41" s="4" customFormat="1" ht="12.75">
      <c r="B9" s="5" t="s">
        <v>40</v>
      </c>
      <c r="C9" s="34">
        <v>0.5694444444444444</v>
      </c>
      <c r="D9" s="30"/>
      <c r="E9" s="30"/>
      <c r="V9" s="29">
        <v>6</v>
      </c>
      <c r="W9" s="30"/>
      <c r="X9" s="71" t="s">
        <v>52</v>
      </c>
      <c r="Y9" s="72"/>
      <c r="Z9" s="72"/>
      <c r="AA9" s="72"/>
      <c r="AF9" s="8"/>
      <c r="AL9" s="9"/>
      <c r="AM9" s="7"/>
      <c r="AN9" s="6"/>
      <c r="AO9" s="6"/>
    </row>
    <row r="10" spans="19:41" s="4" customFormat="1" ht="12.75">
      <c r="S10" s="7"/>
      <c r="AL10" s="9"/>
      <c r="AM10" s="7"/>
      <c r="AN10" s="6"/>
      <c r="AO10" s="6"/>
    </row>
    <row r="11" spans="1:36" s="4" customFormat="1" ht="13.5" thickBot="1">
      <c r="A11" s="58">
        <v>44540</v>
      </c>
      <c r="B11" s="58"/>
      <c r="C11" s="58"/>
      <c r="D11" s="58"/>
      <c r="G11" s="4" t="s">
        <v>44</v>
      </c>
      <c r="O11" s="45"/>
      <c r="P11" s="45"/>
      <c r="Q11" s="45"/>
      <c r="T11" s="58">
        <f>A11</f>
        <v>44540</v>
      </c>
      <c r="U11" s="58"/>
      <c r="V11" s="58"/>
      <c r="W11" s="58"/>
      <c r="Z11" s="4" t="s">
        <v>45</v>
      </c>
      <c r="AH11" s="45"/>
      <c r="AI11" s="45"/>
      <c r="AJ11" s="45"/>
    </row>
    <row r="12" spans="1:42" s="4" customFormat="1" ht="13.5" thickBot="1">
      <c r="A12" s="10"/>
      <c r="B12" s="25"/>
      <c r="C12" s="38" t="s">
        <v>42</v>
      </c>
      <c r="D12" s="67"/>
      <c r="E12" s="67"/>
      <c r="F12" s="40"/>
      <c r="G12" s="26"/>
      <c r="H12" s="38" t="s">
        <v>43</v>
      </c>
      <c r="I12" s="39"/>
      <c r="J12" s="39"/>
      <c r="K12" s="40"/>
      <c r="L12" s="41" t="s">
        <v>0</v>
      </c>
      <c r="M12" s="41"/>
      <c r="N12" s="41"/>
      <c r="O12" s="41" t="s">
        <v>1</v>
      </c>
      <c r="P12" s="41"/>
      <c r="Q12" s="43"/>
      <c r="R12" s="8"/>
      <c r="S12" s="8"/>
      <c r="T12" s="8"/>
      <c r="U12" s="25"/>
      <c r="V12" s="38" t="s">
        <v>42</v>
      </c>
      <c r="W12" s="67"/>
      <c r="X12" s="67"/>
      <c r="Y12" s="40"/>
      <c r="Z12" s="26"/>
      <c r="AA12" s="38" t="s">
        <v>43</v>
      </c>
      <c r="AB12" s="39"/>
      <c r="AC12" s="39"/>
      <c r="AD12" s="40"/>
      <c r="AE12" s="41" t="s">
        <v>0</v>
      </c>
      <c r="AF12" s="41"/>
      <c r="AG12" s="41"/>
      <c r="AH12" s="41" t="s">
        <v>1</v>
      </c>
      <c r="AI12" s="41"/>
      <c r="AJ12" s="43"/>
      <c r="AK12" s="12"/>
      <c r="AL12" s="12"/>
      <c r="AM12" s="12"/>
      <c r="AN12" s="6"/>
      <c r="AO12" s="6"/>
      <c r="AP12" s="6"/>
    </row>
    <row r="13" spans="1:41" s="4" customFormat="1" ht="13.5" thickTop="1">
      <c r="A13" s="7"/>
      <c r="B13" s="23" t="s">
        <v>2</v>
      </c>
      <c r="C13" s="59" t="str">
        <f>$X$4</f>
        <v>第二</v>
      </c>
      <c r="D13" s="59"/>
      <c r="E13" s="59"/>
      <c r="F13" s="24"/>
      <c r="G13" s="24" t="s">
        <v>5</v>
      </c>
      <c r="H13" s="24"/>
      <c r="I13" s="35" t="str">
        <f>$X$5</f>
        <v>平井</v>
      </c>
      <c r="J13" s="36"/>
      <c r="K13" s="42"/>
      <c r="L13" s="35" t="str">
        <f>$X$9</f>
        <v>ブルスト</v>
      </c>
      <c r="M13" s="36"/>
      <c r="N13" s="42"/>
      <c r="O13" s="35" t="str">
        <f>$X$8</f>
        <v>鬼石</v>
      </c>
      <c r="P13" s="36"/>
      <c r="Q13" s="37"/>
      <c r="R13" s="8"/>
      <c r="S13" s="8"/>
      <c r="T13" s="8"/>
      <c r="U13" s="23" t="s">
        <v>3</v>
      </c>
      <c r="V13" s="35" t="str">
        <f>$X$6</f>
        <v>KSC</v>
      </c>
      <c r="W13" s="36"/>
      <c r="X13" s="42"/>
      <c r="Y13" s="24"/>
      <c r="Z13" s="24" t="s">
        <v>5</v>
      </c>
      <c r="AA13" s="24"/>
      <c r="AB13" s="35" t="str">
        <f>$X$7</f>
        <v>美土里</v>
      </c>
      <c r="AC13" s="36"/>
      <c r="AD13" s="42"/>
      <c r="AE13" s="35" t="str">
        <f>$AD$4</f>
        <v>小野</v>
      </c>
      <c r="AF13" s="36"/>
      <c r="AG13" s="42"/>
      <c r="AH13" s="35" t="str">
        <f>$AD$5</f>
        <v>吉井</v>
      </c>
      <c r="AI13" s="36"/>
      <c r="AJ13" s="37"/>
      <c r="AK13" s="12"/>
      <c r="AL13" s="12"/>
      <c r="AM13" s="12">
        <v>11</v>
      </c>
      <c r="AN13" s="6"/>
      <c r="AO13" s="6"/>
    </row>
    <row r="14" spans="1:41" s="4" customFormat="1" ht="12.75">
      <c r="A14" s="7"/>
      <c r="B14" s="20" t="s">
        <v>4</v>
      </c>
      <c r="C14" s="31" t="str">
        <f>$X$8</f>
        <v>鬼石</v>
      </c>
      <c r="D14" s="32"/>
      <c r="E14" s="33"/>
      <c r="F14" s="11"/>
      <c r="G14" s="11" t="s">
        <v>5</v>
      </c>
      <c r="H14" s="11"/>
      <c r="I14" s="31" t="str">
        <f>$X$9</f>
        <v>ブルスト</v>
      </c>
      <c r="J14" s="32"/>
      <c r="K14" s="33"/>
      <c r="L14" s="31" t="str">
        <f>$X$7</f>
        <v>美土里</v>
      </c>
      <c r="M14" s="32"/>
      <c r="N14" s="33"/>
      <c r="O14" s="31" t="str">
        <f>$AD$8</f>
        <v>新町</v>
      </c>
      <c r="P14" s="32"/>
      <c r="Q14" s="44"/>
      <c r="R14" s="8"/>
      <c r="S14" s="8"/>
      <c r="T14" s="8"/>
      <c r="U14" s="20" t="s">
        <v>4</v>
      </c>
      <c r="V14" s="31" t="str">
        <f>$AD$6</f>
        <v>藤岡</v>
      </c>
      <c r="W14" s="32"/>
      <c r="X14" s="33"/>
      <c r="Y14" s="11"/>
      <c r="Z14" s="11" t="s">
        <v>5</v>
      </c>
      <c r="AA14" s="11"/>
      <c r="AB14" s="31" t="str">
        <f>$AD$7</f>
        <v>美九里</v>
      </c>
      <c r="AC14" s="32"/>
      <c r="AD14" s="33"/>
      <c r="AE14" s="31" t="str">
        <f>$X$6</f>
        <v>KSC</v>
      </c>
      <c r="AF14" s="32"/>
      <c r="AG14" s="33"/>
      <c r="AH14" s="31" t="str">
        <f>$X$5</f>
        <v>平井</v>
      </c>
      <c r="AI14" s="32"/>
      <c r="AJ14" s="44"/>
      <c r="AK14" s="9"/>
      <c r="AL14" s="9"/>
      <c r="AM14" s="7"/>
      <c r="AN14" s="6"/>
      <c r="AO14" s="6"/>
    </row>
    <row r="15" spans="1:41" s="4" customFormat="1" ht="12.75">
      <c r="A15" s="7"/>
      <c r="B15" s="20" t="s">
        <v>6</v>
      </c>
      <c r="C15" s="31" t="str">
        <f>$AD$4</f>
        <v>小野</v>
      </c>
      <c r="D15" s="32"/>
      <c r="E15" s="33"/>
      <c r="F15" s="11"/>
      <c r="G15" s="11" t="s">
        <v>5</v>
      </c>
      <c r="H15" s="11"/>
      <c r="I15" s="31" t="str">
        <f>$AD$5</f>
        <v>吉井</v>
      </c>
      <c r="J15" s="32"/>
      <c r="K15" s="33"/>
      <c r="L15" s="46" t="str">
        <f>$AD$6</f>
        <v>藤岡</v>
      </c>
      <c r="M15" s="47"/>
      <c r="N15" s="48"/>
      <c r="O15" s="31" t="str">
        <f>$X$4</f>
        <v>第二</v>
      </c>
      <c r="P15" s="32"/>
      <c r="Q15" s="44"/>
      <c r="R15" s="8"/>
      <c r="S15" s="8"/>
      <c r="T15" s="8"/>
      <c r="U15" s="20" t="s">
        <v>7</v>
      </c>
      <c r="V15" s="31"/>
      <c r="W15" s="32"/>
      <c r="X15" s="33"/>
      <c r="Y15" s="13"/>
      <c r="Z15" s="13" t="s">
        <v>5</v>
      </c>
      <c r="AA15" s="13"/>
      <c r="AB15" s="46"/>
      <c r="AC15" s="47"/>
      <c r="AD15" s="48"/>
      <c r="AE15" s="46"/>
      <c r="AF15" s="47"/>
      <c r="AG15" s="48"/>
      <c r="AH15" s="46"/>
      <c r="AI15" s="47"/>
      <c r="AJ15" s="49"/>
      <c r="AK15" s="9"/>
      <c r="AL15" s="9"/>
      <c r="AM15" s="7"/>
      <c r="AN15" s="6"/>
      <c r="AO15" s="6"/>
    </row>
    <row r="16" spans="1:41" s="4" customFormat="1" ht="12.75">
      <c r="A16" s="7"/>
      <c r="B16" s="20" t="s">
        <v>8</v>
      </c>
      <c r="C16" s="31" t="str">
        <f>$X$5</f>
        <v>平井</v>
      </c>
      <c r="D16" s="32"/>
      <c r="E16" s="33"/>
      <c r="F16" s="11"/>
      <c r="G16" s="11" t="s">
        <v>5</v>
      </c>
      <c r="H16" s="11"/>
      <c r="I16" s="31" t="str">
        <f>$X$6</f>
        <v>KSC</v>
      </c>
      <c r="J16" s="32"/>
      <c r="K16" s="33"/>
      <c r="L16" s="31" t="str">
        <f>$X$8</f>
        <v>鬼石</v>
      </c>
      <c r="M16" s="32"/>
      <c r="N16" s="33"/>
      <c r="O16" s="31" t="str">
        <f>$X$7</f>
        <v>美土里</v>
      </c>
      <c r="P16" s="32"/>
      <c r="Q16" s="44"/>
      <c r="R16" s="8"/>
      <c r="S16" s="8"/>
      <c r="T16" s="8"/>
      <c r="U16" s="20" t="s">
        <v>9</v>
      </c>
      <c r="V16" s="59" t="str">
        <f>$X$4</f>
        <v>第二</v>
      </c>
      <c r="W16" s="59"/>
      <c r="X16" s="59"/>
      <c r="Y16" s="28"/>
      <c r="Z16" s="13" t="s">
        <v>5</v>
      </c>
      <c r="AA16" s="28"/>
      <c r="AB16" s="46" t="str">
        <f>$AD$8</f>
        <v>新町</v>
      </c>
      <c r="AC16" s="47"/>
      <c r="AD16" s="48"/>
      <c r="AE16" s="55" t="str">
        <f>$AD$5</f>
        <v>吉井</v>
      </c>
      <c r="AF16" s="56"/>
      <c r="AG16" s="57"/>
      <c r="AH16" s="46" t="str">
        <f>$AD$7</f>
        <v>美九里</v>
      </c>
      <c r="AI16" s="47"/>
      <c r="AJ16" s="49"/>
      <c r="AK16" s="9"/>
      <c r="AL16" s="9"/>
      <c r="AM16" s="7"/>
      <c r="AN16" s="6"/>
      <c r="AO16" s="6"/>
    </row>
    <row r="17" spans="1:41" s="4" customFormat="1" ht="12.75">
      <c r="A17" s="7"/>
      <c r="B17" s="20" t="s">
        <v>10</v>
      </c>
      <c r="C17" s="31" t="str">
        <f>$X$7</f>
        <v>美土里</v>
      </c>
      <c r="D17" s="32"/>
      <c r="E17" s="33"/>
      <c r="F17" s="11"/>
      <c r="G17" s="11" t="s">
        <v>5</v>
      </c>
      <c r="H17" s="11"/>
      <c r="I17" s="31" t="str">
        <f>$X$8</f>
        <v>鬼石</v>
      </c>
      <c r="J17" s="32"/>
      <c r="K17" s="33"/>
      <c r="L17" s="31" t="str">
        <f>$AD$8</f>
        <v>新町</v>
      </c>
      <c r="M17" s="32"/>
      <c r="N17" s="33"/>
      <c r="O17" s="31" t="str">
        <f>$AD$4</f>
        <v>小野</v>
      </c>
      <c r="P17" s="32"/>
      <c r="Q17" s="44"/>
      <c r="R17" s="8"/>
      <c r="S17" s="8"/>
      <c r="T17" s="8"/>
      <c r="U17" s="20" t="s">
        <v>11</v>
      </c>
      <c r="V17" s="31" t="str">
        <f>$AD$5</f>
        <v>吉井</v>
      </c>
      <c r="W17" s="32"/>
      <c r="X17" s="33"/>
      <c r="Y17" s="11"/>
      <c r="Z17" s="11" t="s">
        <v>5</v>
      </c>
      <c r="AA17" s="11"/>
      <c r="AB17" s="31" t="str">
        <f>$AD$6</f>
        <v>藤岡</v>
      </c>
      <c r="AC17" s="32"/>
      <c r="AD17" s="33"/>
      <c r="AE17" s="31" t="str">
        <f>$AD$7</f>
        <v>美九里</v>
      </c>
      <c r="AF17" s="32"/>
      <c r="AG17" s="33"/>
      <c r="AH17" s="31" t="str">
        <f>$X$9</f>
        <v>ブルスト</v>
      </c>
      <c r="AI17" s="32"/>
      <c r="AJ17" s="44"/>
      <c r="AK17" s="9"/>
      <c r="AL17" s="9"/>
      <c r="AM17" s="7"/>
      <c r="AN17" s="6"/>
      <c r="AO17" s="6"/>
    </row>
    <row r="18" spans="1:41" s="4" customFormat="1" ht="13.5" thickBot="1">
      <c r="A18" s="7"/>
      <c r="B18" s="21" t="s">
        <v>17</v>
      </c>
      <c r="C18" s="50" t="str">
        <f>$AD$7</f>
        <v>美九里</v>
      </c>
      <c r="D18" s="51"/>
      <c r="E18" s="52"/>
      <c r="F18" s="22"/>
      <c r="G18" s="22" t="s">
        <v>5</v>
      </c>
      <c r="H18" s="22"/>
      <c r="I18" s="50" t="str">
        <f>$AD$8</f>
        <v>新町</v>
      </c>
      <c r="J18" s="51"/>
      <c r="K18" s="52"/>
      <c r="L18" s="50" t="str">
        <f>$X$5</f>
        <v>平井</v>
      </c>
      <c r="M18" s="51"/>
      <c r="N18" s="52"/>
      <c r="O18" s="50" t="str">
        <f>$X$6</f>
        <v>KSC</v>
      </c>
      <c r="P18" s="51"/>
      <c r="Q18" s="54"/>
      <c r="R18" s="8"/>
      <c r="S18" s="8"/>
      <c r="T18" s="8"/>
      <c r="U18" s="21" t="s">
        <v>17</v>
      </c>
      <c r="V18" s="50" t="str">
        <f>$X$9</f>
        <v>ブルスト</v>
      </c>
      <c r="W18" s="51"/>
      <c r="X18" s="52"/>
      <c r="Y18" s="22"/>
      <c r="Z18" s="22" t="s">
        <v>5</v>
      </c>
      <c r="AA18" s="22"/>
      <c r="AB18" s="50" t="str">
        <f>$AD$4</f>
        <v>小野</v>
      </c>
      <c r="AC18" s="51"/>
      <c r="AD18" s="52"/>
      <c r="AE18" s="50" t="str">
        <f>$X$4</f>
        <v>第二</v>
      </c>
      <c r="AF18" s="51"/>
      <c r="AG18" s="52"/>
      <c r="AH18" s="50" t="str">
        <f>$AD$6</f>
        <v>藤岡</v>
      </c>
      <c r="AI18" s="51"/>
      <c r="AJ18" s="54"/>
      <c r="AK18" s="9"/>
      <c r="AL18" s="9"/>
      <c r="AM18" s="7"/>
      <c r="AN18" s="6"/>
      <c r="AO18" s="6"/>
    </row>
    <row r="19" spans="1:41" s="4" customFormat="1" ht="12.75">
      <c r="A19" s="7"/>
      <c r="B19" s="8"/>
      <c r="C19" s="8"/>
      <c r="D19" s="8"/>
      <c r="E19" s="8"/>
      <c r="F19" s="14"/>
      <c r="G19" s="8"/>
      <c r="H19" s="14"/>
      <c r="I19" s="8"/>
      <c r="J19" s="8"/>
      <c r="K19" s="8"/>
      <c r="L19" s="8"/>
      <c r="M19" s="8"/>
      <c r="N19" s="8"/>
      <c r="O19" s="8"/>
      <c r="P19" s="8"/>
      <c r="Q19" s="8"/>
      <c r="R19" s="7"/>
      <c r="S19" s="7"/>
      <c r="T19" s="7"/>
      <c r="U19" s="8"/>
      <c r="V19" s="8"/>
      <c r="W19" s="8"/>
      <c r="X19" s="8"/>
      <c r="Y19" s="14"/>
      <c r="Z19" s="8"/>
      <c r="AA19" s="14"/>
      <c r="AB19" s="8"/>
      <c r="AC19" s="8"/>
      <c r="AD19" s="8"/>
      <c r="AE19" s="8"/>
      <c r="AF19" s="8"/>
      <c r="AG19" s="8"/>
      <c r="AH19" s="8"/>
      <c r="AI19" s="8"/>
      <c r="AJ19" s="8"/>
      <c r="AK19" s="9"/>
      <c r="AL19" s="9"/>
      <c r="AM19" s="7"/>
      <c r="AN19" s="6"/>
      <c r="AO19" s="6"/>
    </row>
    <row r="20" spans="1:41" s="4" customFormat="1" ht="13.5" thickBot="1">
      <c r="A20" s="58">
        <v>44541</v>
      </c>
      <c r="B20" s="58"/>
      <c r="C20" s="58"/>
      <c r="D20" s="58"/>
      <c r="E20" s="7"/>
      <c r="F20" s="7"/>
      <c r="G20" s="4" t="s">
        <v>44</v>
      </c>
      <c r="H20" s="7"/>
      <c r="I20" s="7"/>
      <c r="J20" s="7"/>
      <c r="K20" s="7"/>
      <c r="L20" s="7"/>
      <c r="M20" s="7"/>
      <c r="N20" s="7"/>
      <c r="O20" s="53"/>
      <c r="P20" s="53"/>
      <c r="Q20" s="53"/>
      <c r="R20" s="9"/>
      <c r="S20" s="7"/>
      <c r="T20" s="58">
        <f>A20</f>
        <v>44541</v>
      </c>
      <c r="U20" s="58"/>
      <c r="V20" s="58"/>
      <c r="W20" s="58"/>
      <c r="X20" s="8"/>
      <c r="Y20" s="14"/>
      <c r="Z20" s="4" t="s">
        <v>45</v>
      </c>
      <c r="AA20" s="14"/>
      <c r="AB20" s="8"/>
      <c r="AC20" s="8"/>
      <c r="AD20" s="7"/>
      <c r="AE20" s="7"/>
      <c r="AF20" s="7"/>
      <c r="AG20" s="7"/>
      <c r="AH20" s="53"/>
      <c r="AI20" s="53"/>
      <c r="AJ20" s="53"/>
      <c r="AK20" s="7"/>
      <c r="AL20" s="9"/>
      <c r="AM20" s="7"/>
      <c r="AN20" s="6"/>
      <c r="AO20" s="6"/>
    </row>
    <row r="21" spans="1:41" s="4" customFormat="1" ht="13.5" thickBot="1">
      <c r="A21" s="8"/>
      <c r="B21" s="25"/>
      <c r="C21" s="38" t="s">
        <v>42</v>
      </c>
      <c r="D21" s="67"/>
      <c r="E21" s="67"/>
      <c r="F21" s="40"/>
      <c r="G21" s="26"/>
      <c r="H21" s="38" t="s">
        <v>43</v>
      </c>
      <c r="I21" s="39"/>
      <c r="J21" s="39"/>
      <c r="K21" s="40"/>
      <c r="L21" s="41" t="s">
        <v>12</v>
      </c>
      <c r="M21" s="41"/>
      <c r="N21" s="41"/>
      <c r="O21" s="41" t="s">
        <v>13</v>
      </c>
      <c r="P21" s="41"/>
      <c r="Q21" s="43"/>
      <c r="R21" s="9"/>
      <c r="S21" s="7"/>
      <c r="T21" s="7"/>
      <c r="U21" s="25"/>
      <c r="V21" s="38" t="s">
        <v>42</v>
      </c>
      <c r="W21" s="67"/>
      <c r="X21" s="67"/>
      <c r="Y21" s="40"/>
      <c r="Z21" s="26"/>
      <c r="AA21" s="38" t="s">
        <v>43</v>
      </c>
      <c r="AB21" s="39"/>
      <c r="AC21" s="39"/>
      <c r="AD21" s="40"/>
      <c r="AE21" s="41" t="s">
        <v>12</v>
      </c>
      <c r="AF21" s="41"/>
      <c r="AG21" s="41"/>
      <c r="AH21" s="41" t="s">
        <v>13</v>
      </c>
      <c r="AI21" s="41"/>
      <c r="AJ21" s="43"/>
      <c r="AK21" s="8"/>
      <c r="AL21" s="9"/>
      <c r="AM21" s="7"/>
      <c r="AN21" s="6"/>
      <c r="AO21" s="6"/>
    </row>
    <row r="22" spans="1:42" s="4" customFormat="1" ht="13.5" thickTop="1">
      <c r="A22" s="8"/>
      <c r="B22" s="23" t="s">
        <v>14</v>
      </c>
      <c r="C22" s="35" t="str">
        <f>$X$5</f>
        <v>平井</v>
      </c>
      <c r="D22" s="36"/>
      <c r="E22" s="42"/>
      <c r="F22" s="24"/>
      <c r="G22" s="24" t="s">
        <v>5</v>
      </c>
      <c r="H22" s="24"/>
      <c r="I22" s="35" t="str">
        <f>$X$7</f>
        <v>美土里</v>
      </c>
      <c r="J22" s="36"/>
      <c r="K22" s="42"/>
      <c r="L22" s="35" t="str">
        <f>$X$9</f>
        <v>ブルスト</v>
      </c>
      <c r="M22" s="36"/>
      <c r="N22" s="42"/>
      <c r="O22" s="35" t="str">
        <f>$AD$5</f>
        <v>吉井</v>
      </c>
      <c r="P22" s="36"/>
      <c r="Q22" s="37"/>
      <c r="R22" s="9"/>
      <c r="S22" s="7"/>
      <c r="T22" s="7"/>
      <c r="U22" s="23" t="s">
        <v>14</v>
      </c>
      <c r="V22" s="59" t="str">
        <f>$X$4</f>
        <v>第二</v>
      </c>
      <c r="W22" s="59"/>
      <c r="X22" s="59"/>
      <c r="Y22" s="24"/>
      <c r="Z22" s="24" t="s">
        <v>5</v>
      </c>
      <c r="AA22" s="24"/>
      <c r="AB22" s="35" t="str">
        <f>$X$6</f>
        <v>KSC</v>
      </c>
      <c r="AC22" s="36"/>
      <c r="AD22" s="42"/>
      <c r="AE22" s="35" t="str">
        <f>$AD$6</f>
        <v>藤岡</v>
      </c>
      <c r="AF22" s="36"/>
      <c r="AG22" s="42"/>
      <c r="AH22" s="35" t="str">
        <f>$AD$8</f>
        <v>新町</v>
      </c>
      <c r="AI22" s="36"/>
      <c r="AJ22" s="37"/>
      <c r="AK22" s="8"/>
      <c r="AL22" s="9"/>
      <c r="AM22" s="7">
        <v>11</v>
      </c>
      <c r="AN22" s="6"/>
      <c r="AO22" s="6"/>
      <c r="AP22" s="6"/>
    </row>
    <row r="23" spans="1:42" s="4" customFormat="1" ht="12.75">
      <c r="A23" s="8"/>
      <c r="B23" s="20" t="s">
        <v>15</v>
      </c>
      <c r="C23" s="31" t="str">
        <f>$X$9</f>
        <v>ブルスト</v>
      </c>
      <c r="D23" s="32"/>
      <c r="E23" s="33"/>
      <c r="F23" s="11"/>
      <c r="G23" s="11" t="s">
        <v>5</v>
      </c>
      <c r="H23" s="11"/>
      <c r="I23" s="31" t="str">
        <f>$AD$5</f>
        <v>吉井</v>
      </c>
      <c r="J23" s="32"/>
      <c r="K23" s="33"/>
      <c r="L23" s="31" t="str">
        <f>$AD$7</f>
        <v>美九里</v>
      </c>
      <c r="M23" s="32"/>
      <c r="N23" s="33"/>
      <c r="O23" s="31" t="str">
        <f>$X$7</f>
        <v>美土里</v>
      </c>
      <c r="P23" s="32"/>
      <c r="Q23" s="44"/>
      <c r="R23" s="9"/>
      <c r="S23" s="7"/>
      <c r="T23" s="7"/>
      <c r="U23" s="20" t="s">
        <v>15</v>
      </c>
      <c r="V23" s="31" t="str">
        <f>$AD$6</f>
        <v>藤岡</v>
      </c>
      <c r="W23" s="32"/>
      <c r="X23" s="33"/>
      <c r="Y23" s="11"/>
      <c r="Z23" s="11" t="s">
        <v>5</v>
      </c>
      <c r="AA23" s="11"/>
      <c r="AB23" s="31" t="str">
        <f>$AD$8</f>
        <v>新町</v>
      </c>
      <c r="AC23" s="32"/>
      <c r="AD23" s="33"/>
      <c r="AE23" s="31" t="str">
        <f>$X$6</f>
        <v>KSC</v>
      </c>
      <c r="AF23" s="32"/>
      <c r="AG23" s="33"/>
      <c r="AH23" s="31" t="str">
        <f>$X$8</f>
        <v>鬼石</v>
      </c>
      <c r="AI23" s="32"/>
      <c r="AJ23" s="44"/>
      <c r="AK23" s="8"/>
      <c r="AL23" s="9"/>
      <c r="AM23" s="7"/>
      <c r="AN23" s="6"/>
      <c r="AO23" s="6"/>
      <c r="AP23" s="6"/>
    </row>
    <row r="24" spans="1:42" s="4" customFormat="1" ht="12.75">
      <c r="A24" s="8"/>
      <c r="B24" s="20" t="s">
        <v>6</v>
      </c>
      <c r="C24" s="59" t="str">
        <f>$X$4</f>
        <v>第二</v>
      </c>
      <c r="D24" s="59"/>
      <c r="E24" s="59"/>
      <c r="F24" s="11"/>
      <c r="G24" s="11" t="s">
        <v>5</v>
      </c>
      <c r="H24" s="11"/>
      <c r="I24" s="31" t="str">
        <f>$AD$7</f>
        <v>美九里</v>
      </c>
      <c r="J24" s="32"/>
      <c r="K24" s="33"/>
      <c r="L24" s="31" t="str">
        <f>$AD$5</f>
        <v>吉井</v>
      </c>
      <c r="M24" s="32"/>
      <c r="N24" s="33"/>
      <c r="O24" s="31" t="str">
        <f>$X$9</f>
        <v>ブルスト</v>
      </c>
      <c r="P24" s="32"/>
      <c r="Q24" s="44"/>
      <c r="R24" s="9"/>
      <c r="S24" s="7"/>
      <c r="T24" s="7"/>
      <c r="U24" s="20" t="s">
        <v>7</v>
      </c>
      <c r="V24" s="31" t="str">
        <f>$X$6</f>
        <v>KSC</v>
      </c>
      <c r="W24" s="32"/>
      <c r="X24" s="33"/>
      <c r="Y24" s="11"/>
      <c r="Z24" s="11" t="s">
        <v>5</v>
      </c>
      <c r="AA24" s="11"/>
      <c r="AB24" s="31" t="str">
        <f>$X$8</f>
        <v>鬼石</v>
      </c>
      <c r="AC24" s="32"/>
      <c r="AD24" s="33"/>
      <c r="AE24" s="31" t="str">
        <f>$X$5</f>
        <v>平井</v>
      </c>
      <c r="AF24" s="32"/>
      <c r="AG24" s="33"/>
      <c r="AH24" s="31" t="str">
        <f>$AD$4</f>
        <v>小野</v>
      </c>
      <c r="AI24" s="32"/>
      <c r="AJ24" s="44"/>
      <c r="AK24" s="8"/>
      <c r="AL24" s="9"/>
      <c r="AM24" s="7"/>
      <c r="AN24" s="6"/>
      <c r="AO24" s="6"/>
      <c r="AP24" s="6"/>
    </row>
    <row r="25" spans="1:42" s="4" customFormat="1" ht="12.75">
      <c r="A25" s="8"/>
      <c r="B25" s="20" t="s">
        <v>16</v>
      </c>
      <c r="C25" s="62"/>
      <c r="D25" s="63"/>
      <c r="E25" s="64"/>
      <c r="F25" s="11"/>
      <c r="G25" s="11" t="s">
        <v>5</v>
      </c>
      <c r="H25" s="11"/>
      <c r="I25" s="62"/>
      <c r="J25" s="63"/>
      <c r="K25" s="63"/>
      <c r="L25" s="62"/>
      <c r="M25" s="63"/>
      <c r="N25" s="64"/>
      <c r="O25" s="65"/>
      <c r="P25" s="63"/>
      <c r="Q25" s="66"/>
      <c r="R25" s="9"/>
      <c r="S25" s="7"/>
      <c r="T25" s="7"/>
      <c r="U25" s="20" t="s">
        <v>16</v>
      </c>
      <c r="V25" s="31" t="str">
        <f>$AD$6</f>
        <v>藤岡</v>
      </c>
      <c r="W25" s="32"/>
      <c r="X25" s="33"/>
      <c r="Y25" s="11"/>
      <c r="Z25" s="11" t="s">
        <v>5</v>
      </c>
      <c r="AA25" s="11"/>
      <c r="AB25" s="31" t="str">
        <f>$AD$4</f>
        <v>小野</v>
      </c>
      <c r="AC25" s="32"/>
      <c r="AD25" s="33"/>
      <c r="AE25" s="31" t="str">
        <f>$X$8</f>
        <v>鬼石</v>
      </c>
      <c r="AF25" s="32"/>
      <c r="AG25" s="33"/>
      <c r="AH25" s="31" t="str">
        <f>$X$6</f>
        <v>KSC</v>
      </c>
      <c r="AI25" s="32"/>
      <c r="AJ25" s="44"/>
      <c r="AK25" s="8"/>
      <c r="AL25" s="9"/>
      <c r="AM25" s="7"/>
      <c r="AN25" s="6"/>
      <c r="AO25" s="6"/>
      <c r="AP25" s="6"/>
    </row>
    <row r="26" spans="1:42" s="4" customFormat="1" ht="12.75">
      <c r="A26" s="8"/>
      <c r="B26" s="20" t="s">
        <v>11</v>
      </c>
      <c r="C26" s="31" t="str">
        <f>$X$7</f>
        <v>美土里</v>
      </c>
      <c r="D26" s="32"/>
      <c r="E26" s="33"/>
      <c r="F26" s="11"/>
      <c r="G26" s="11" t="s">
        <v>5</v>
      </c>
      <c r="H26" s="11"/>
      <c r="I26" s="35" t="str">
        <f>$X$9</f>
        <v>ブルスト</v>
      </c>
      <c r="J26" s="36"/>
      <c r="K26" s="42"/>
      <c r="L26" s="59" t="str">
        <f>$X$4</f>
        <v>第二</v>
      </c>
      <c r="M26" s="59"/>
      <c r="N26" s="59"/>
      <c r="O26" s="35" t="str">
        <f>$AD$7</f>
        <v>美九里</v>
      </c>
      <c r="P26" s="36"/>
      <c r="Q26" s="37"/>
      <c r="R26" s="9"/>
      <c r="S26" s="7"/>
      <c r="T26" s="7"/>
      <c r="U26" s="20" t="s">
        <v>10</v>
      </c>
      <c r="V26" s="31" t="str">
        <f>$X$5</f>
        <v>平井</v>
      </c>
      <c r="W26" s="32"/>
      <c r="X26" s="33"/>
      <c r="Y26" s="11"/>
      <c r="Z26" s="11" t="s">
        <v>5</v>
      </c>
      <c r="AA26" s="11"/>
      <c r="AB26" s="31" t="str">
        <f>$AD$8</f>
        <v>新町</v>
      </c>
      <c r="AC26" s="32"/>
      <c r="AD26" s="33"/>
      <c r="AE26" s="31" t="str">
        <f>$AD$4</f>
        <v>小野</v>
      </c>
      <c r="AF26" s="32"/>
      <c r="AG26" s="33"/>
      <c r="AH26" s="31" t="str">
        <f>$AD$6</f>
        <v>藤岡</v>
      </c>
      <c r="AI26" s="32"/>
      <c r="AJ26" s="44"/>
      <c r="AK26" s="8"/>
      <c r="AL26" s="9"/>
      <c r="AM26" s="7"/>
      <c r="AN26" s="6"/>
      <c r="AO26" s="6"/>
      <c r="AP26" s="6"/>
    </row>
    <row r="27" spans="1:42" s="4" customFormat="1" ht="13.5" thickBot="1">
      <c r="A27" s="8"/>
      <c r="B27" s="21" t="s">
        <v>22</v>
      </c>
      <c r="C27" s="50" t="str">
        <f>$AD$5</f>
        <v>吉井</v>
      </c>
      <c r="D27" s="51"/>
      <c r="E27" s="52"/>
      <c r="F27" s="22"/>
      <c r="G27" s="22" t="s">
        <v>5</v>
      </c>
      <c r="H27" s="22"/>
      <c r="I27" s="50" t="str">
        <f>$AD$7</f>
        <v>美九里</v>
      </c>
      <c r="J27" s="51"/>
      <c r="K27" s="52"/>
      <c r="L27" s="50" t="str">
        <f>$X$7</f>
        <v>美土里</v>
      </c>
      <c r="M27" s="51"/>
      <c r="N27" s="52"/>
      <c r="O27" s="50" t="str">
        <f>$X$4</f>
        <v>第二</v>
      </c>
      <c r="P27" s="51"/>
      <c r="Q27" s="54"/>
      <c r="R27" s="9"/>
      <c r="S27" s="7"/>
      <c r="T27" s="7"/>
      <c r="U27" s="21" t="s">
        <v>17</v>
      </c>
      <c r="V27" s="50" t="str">
        <f>$AD$4</f>
        <v>小野</v>
      </c>
      <c r="W27" s="51"/>
      <c r="X27" s="52"/>
      <c r="Y27" s="22"/>
      <c r="Z27" s="22" t="s">
        <v>5</v>
      </c>
      <c r="AA27" s="22"/>
      <c r="AB27" s="50" t="str">
        <f>$X$8</f>
        <v>鬼石</v>
      </c>
      <c r="AC27" s="51"/>
      <c r="AD27" s="52"/>
      <c r="AE27" s="50" t="str">
        <f>$AD$8</f>
        <v>新町</v>
      </c>
      <c r="AF27" s="51"/>
      <c r="AG27" s="52"/>
      <c r="AH27" s="50" t="str">
        <f>$X$5</f>
        <v>平井</v>
      </c>
      <c r="AI27" s="51"/>
      <c r="AJ27" s="54"/>
      <c r="AK27" s="8"/>
      <c r="AL27" s="9"/>
      <c r="AM27" s="7"/>
      <c r="AN27" s="6"/>
      <c r="AO27" s="6"/>
      <c r="AP27" s="6"/>
    </row>
    <row r="28" spans="1:42" s="4" customFormat="1" ht="12.75">
      <c r="A28" s="7"/>
      <c r="B28" s="8"/>
      <c r="C28" s="8"/>
      <c r="D28" s="8"/>
      <c r="E28" s="8"/>
      <c r="F28" s="14"/>
      <c r="G28" s="8"/>
      <c r="H28" s="14"/>
      <c r="I28" s="8"/>
      <c r="J28" s="8"/>
      <c r="K28" s="8"/>
      <c r="L28" s="8"/>
      <c r="M28" s="8"/>
      <c r="N28" s="8"/>
      <c r="O28" s="8"/>
      <c r="P28" s="8"/>
      <c r="Q28" s="8"/>
      <c r="R28" s="9"/>
      <c r="S28" s="7"/>
      <c r="T28" s="7"/>
      <c r="U28" s="8"/>
      <c r="V28" s="8"/>
      <c r="W28" s="8"/>
      <c r="X28" s="8"/>
      <c r="Y28" s="14"/>
      <c r="Z28" s="8"/>
      <c r="AA28" s="14"/>
      <c r="AB28" s="8"/>
      <c r="AC28" s="8"/>
      <c r="AD28" s="8"/>
      <c r="AE28" s="8"/>
      <c r="AF28" s="8"/>
      <c r="AG28" s="8"/>
      <c r="AH28" s="8"/>
      <c r="AI28" s="8"/>
      <c r="AJ28" s="8"/>
      <c r="AK28" s="7"/>
      <c r="AL28" s="9"/>
      <c r="AM28" s="7"/>
      <c r="AN28" s="6"/>
      <c r="AO28" s="6"/>
      <c r="AP28" s="6"/>
    </row>
    <row r="29" spans="1:42" s="4" customFormat="1" ht="13.5" thickBot="1">
      <c r="A29" s="58">
        <v>44547</v>
      </c>
      <c r="B29" s="58"/>
      <c r="C29" s="58"/>
      <c r="D29" s="58"/>
      <c r="E29" s="7"/>
      <c r="F29" s="7"/>
      <c r="G29" s="4" t="s">
        <v>44</v>
      </c>
      <c r="H29" s="7"/>
      <c r="I29" s="7"/>
      <c r="J29" s="7"/>
      <c r="K29" s="7"/>
      <c r="L29" s="7"/>
      <c r="M29" s="7"/>
      <c r="N29" s="7"/>
      <c r="O29" s="53"/>
      <c r="P29" s="53"/>
      <c r="Q29" s="53"/>
      <c r="R29" s="7"/>
      <c r="S29" s="7"/>
      <c r="T29" s="58">
        <f>A29</f>
        <v>44547</v>
      </c>
      <c r="U29" s="58"/>
      <c r="V29" s="58"/>
      <c r="W29" s="58"/>
      <c r="X29" s="7"/>
      <c r="Y29" s="7"/>
      <c r="Z29" s="4" t="s">
        <v>45</v>
      </c>
      <c r="AA29" s="7"/>
      <c r="AB29" s="7"/>
      <c r="AC29" s="7"/>
      <c r="AD29" s="7"/>
      <c r="AE29" s="7"/>
      <c r="AF29" s="7"/>
      <c r="AG29" s="7"/>
      <c r="AH29" s="53"/>
      <c r="AI29" s="53"/>
      <c r="AJ29" s="53"/>
      <c r="AK29" s="9"/>
      <c r="AL29" s="9"/>
      <c r="AM29" s="7"/>
      <c r="AN29" s="6"/>
      <c r="AO29" s="6"/>
      <c r="AP29" s="6"/>
    </row>
    <row r="30" spans="1:42" s="4" customFormat="1" ht="13.5" thickBot="1">
      <c r="A30" s="7"/>
      <c r="B30" s="25"/>
      <c r="C30" s="38" t="s">
        <v>42</v>
      </c>
      <c r="D30" s="67"/>
      <c r="E30" s="67"/>
      <c r="F30" s="40"/>
      <c r="G30" s="26"/>
      <c r="H30" s="38" t="s">
        <v>43</v>
      </c>
      <c r="I30" s="39"/>
      <c r="J30" s="39"/>
      <c r="K30" s="40"/>
      <c r="L30" s="41" t="s">
        <v>18</v>
      </c>
      <c r="M30" s="41"/>
      <c r="N30" s="41"/>
      <c r="O30" s="41" t="s">
        <v>19</v>
      </c>
      <c r="P30" s="41"/>
      <c r="Q30" s="43"/>
      <c r="R30" s="8"/>
      <c r="S30" s="8"/>
      <c r="T30" s="8"/>
      <c r="U30" s="25"/>
      <c r="V30" s="38" t="s">
        <v>42</v>
      </c>
      <c r="W30" s="67"/>
      <c r="X30" s="67"/>
      <c r="Y30" s="40"/>
      <c r="Z30" s="26"/>
      <c r="AA30" s="38" t="s">
        <v>43</v>
      </c>
      <c r="AB30" s="39"/>
      <c r="AC30" s="39"/>
      <c r="AD30" s="40"/>
      <c r="AE30" s="41" t="s">
        <v>0</v>
      </c>
      <c r="AF30" s="41"/>
      <c r="AG30" s="41"/>
      <c r="AH30" s="41" t="s">
        <v>1</v>
      </c>
      <c r="AI30" s="41"/>
      <c r="AJ30" s="43"/>
      <c r="AK30" s="9"/>
      <c r="AL30" s="9"/>
      <c r="AM30" s="7"/>
      <c r="AN30" s="6"/>
      <c r="AO30" s="6"/>
      <c r="AP30" s="6"/>
    </row>
    <row r="31" spans="1:42" s="4" customFormat="1" ht="13.5" thickTop="1">
      <c r="A31" s="7"/>
      <c r="B31" s="23" t="s">
        <v>20</v>
      </c>
      <c r="C31" s="59" t="str">
        <f>$X$4</f>
        <v>第二</v>
      </c>
      <c r="D31" s="59"/>
      <c r="E31" s="59"/>
      <c r="F31" s="24"/>
      <c r="G31" s="24" t="s">
        <v>5</v>
      </c>
      <c r="H31" s="24"/>
      <c r="I31" s="35" t="str">
        <f>$X$7</f>
        <v>美土里</v>
      </c>
      <c r="J31" s="36"/>
      <c r="K31" s="42"/>
      <c r="L31" s="35" t="str">
        <f>$X$5</f>
        <v>平井</v>
      </c>
      <c r="M31" s="36"/>
      <c r="N31" s="42"/>
      <c r="O31" s="35" t="str">
        <f>$AD$7</f>
        <v>美九里</v>
      </c>
      <c r="P31" s="36"/>
      <c r="Q31" s="37"/>
      <c r="R31" s="8"/>
      <c r="S31" s="8"/>
      <c r="T31" s="8"/>
      <c r="U31" s="23" t="s">
        <v>20</v>
      </c>
      <c r="V31" s="35" t="str">
        <f>$AD$5</f>
        <v>吉井</v>
      </c>
      <c r="W31" s="36"/>
      <c r="X31" s="42"/>
      <c r="Y31" s="24"/>
      <c r="Z31" s="24" t="s">
        <v>5</v>
      </c>
      <c r="AA31" s="24"/>
      <c r="AB31" s="35" t="str">
        <f>$AD$8</f>
        <v>新町</v>
      </c>
      <c r="AC31" s="36"/>
      <c r="AD31" s="42"/>
      <c r="AE31" s="35" t="str">
        <f>$X$9</f>
        <v>ブルスト</v>
      </c>
      <c r="AF31" s="36"/>
      <c r="AG31" s="42"/>
      <c r="AH31" s="35" t="str">
        <f>$AD$6</f>
        <v>藤岡</v>
      </c>
      <c r="AI31" s="36"/>
      <c r="AJ31" s="37"/>
      <c r="AK31" s="9"/>
      <c r="AL31" s="9"/>
      <c r="AM31" s="7">
        <v>11</v>
      </c>
      <c r="AN31" s="6"/>
      <c r="AO31" s="6"/>
      <c r="AP31" s="6"/>
    </row>
    <row r="32" spans="1:42" s="4" customFormat="1" ht="12.75">
      <c r="A32" s="7"/>
      <c r="B32" s="20" t="s">
        <v>15</v>
      </c>
      <c r="C32" s="31" t="str">
        <f>$X$5</f>
        <v>平井</v>
      </c>
      <c r="D32" s="32"/>
      <c r="E32" s="33"/>
      <c r="F32" s="11"/>
      <c r="G32" s="11" t="s">
        <v>5</v>
      </c>
      <c r="H32" s="11"/>
      <c r="I32" s="31" t="str">
        <f>$AD$7</f>
        <v>美九里</v>
      </c>
      <c r="J32" s="32"/>
      <c r="K32" s="33"/>
      <c r="L32" s="31" t="str">
        <f>$X$7</f>
        <v>美土里</v>
      </c>
      <c r="M32" s="32"/>
      <c r="N32" s="33"/>
      <c r="O32" s="31" t="str">
        <f>$X$8</f>
        <v>鬼石</v>
      </c>
      <c r="P32" s="32"/>
      <c r="Q32" s="44"/>
      <c r="R32" s="8"/>
      <c r="S32" s="8"/>
      <c r="T32" s="8"/>
      <c r="U32" s="20" t="s">
        <v>32</v>
      </c>
      <c r="V32" s="31" t="str">
        <f>$X$9</f>
        <v>ブルスト</v>
      </c>
      <c r="W32" s="32"/>
      <c r="X32" s="33"/>
      <c r="Y32" s="11"/>
      <c r="Z32" s="11" t="s">
        <v>5</v>
      </c>
      <c r="AA32" s="11"/>
      <c r="AB32" s="31" t="str">
        <f>$AD$6</f>
        <v>藤岡</v>
      </c>
      <c r="AC32" s="32"/>
      <c r="AD32" s="33"/>
      <c r="AE32" s="31" t="str">
        <f>$AD$8</f>
        <v>新町</v>
      </c>
      <c r="AF32" s="32"/>
      <c r="AG32" s="33"/>
      <c r="AH32" s="31" t="str">
        <f>$X$6</f>
        <v>KSC</v>
      </c>
      <c r="AI32" s="32"/>
      <c r="AJ32" s="44"/>
      <c r="AK32" s="9"/>
      <c r="AL32" s="9"/>
      <c r="AM32" s="7"/>
      <c r="AN32" s="6"/>
      <c r="AO32" s="6"/>
      <c r="AP32" s="6"/>
    </row>
    <row r="33" spans="1:42" s="4" customFormat="1" ht="12.75">
      <c r="A33" s="7"/>
      <c r="B33" s="20" t="s">
        <v>6</v>
      </c>
      <c r="C33" s="31" t="str">
        <f>$X$7</f>
        <v>美土里</v>
      </c>
      <c r="D33" s="32"/>
      <c r="E33" s="33"/>
      <c r="F33" s="11"/>
      <c r="G33" s="11" t="s">
        <v>5</v>
      </c>
      <c r="H33" s="11"/>
      <c r="I33" s="31" t="str">
        <f>$AD$4</f>
        <v>小野</v>
      </c>
      <c r="J33" s="32"/>
      <c r="K33" s="33"/>
      <c r="L33" s="31" t="str">
        <f>$X$4</f>
        <v>第二</v>
      </c>
      <c r="M33" s="32"/>
      <c r="N33" s="33"/>
      <c r="O33" s="31" t="str">
        <f>$AD$5</f>
        <v>吉井</v>
      </c>
      <c r="P33" s="32"/>
      <c r="Q33" s="44"/>
      <c r="R33" s="8"/>
      <c r="S33" s="8"/>
      <c r="T33" s="8"/>
      <c r="U33" s="20" t="s">
        <v>33</v>
      </c>
      <c r="V33" s="31" t="str">
        <f>$X$6</f>
        <v>KSC</v>
      </c>
      <c r="W33" s="32"/>
      <c r="X33" s="33"/>
      <c r="Y33" s="11"/>
      <c r="Z33" s="11" t="s">
        <v>5</v>
      </c>
      <c r="AA33" s="11"/>
      <c r="AB33" s="31" t="str">
        <f>$AD$8</f>
        <v>新町</v>
      </c>
      <c r="AC33" s="32"/>
      <c r="AD33" s="33"/>
      <c r="AE33" s="31" t="str">
        <f>$AD$6</f>
        <v>藤岡</v>
      </c>
      <c r="AF33" s="32"/>
      <c r="AG33" s="33"/>
      <c r="AH33" s="31" t="str">
        <f>$X$9</f>
        <v>ブルスト</v>
      </c>
      <c r="AI33" s="32"/>
      <c r="AJ33" s="44"/>
      <c r="AK33" s="9"/>
      <c r="AL33" s="9"/>
      <c r="AM33" s="7"/>
      <c r="AN33" s="6"/>
      <c r="AO33" s="6"/>
      <c r="AP33" s="6"/>
    </row>
    <row r="34" spans="1:42" s="4" customFormat="1" ht="12.75">
      <c r="A34" s="7"/>
      <c r="B34" s="20" t="s">
        <v>9</v>
      </c>
      <c r="C34" s="31"/>
      <c r="D34" s="32"/>
      <c r="E34" s="33"/>
      <c r="F34" s="11"/>
      <c r="G34" s="11" t="s">
        <v>5</v>
      </c>
      <c r="H34" s="11"/>
      <c r="I34" s="31"/>
      <c r="J34" s="32"/>
      <c r="K34" s="33"/>
      <c r="L34" s="31"/>
      <c r="M34" s="32"/>
      <c r="N34" s="33"/>
      <c r="O34" s="31"/>
      <c r="P34" s="32"/>
      <c r="Q34" s="44"/>
      <c r="R34" s="8"/>
      <c r="S34" s="8"/>
      <c r="T34" s="8"/>
      <c r="U34" s="20" t="s">
        <v>34</v>
      </c>
      <c r="V34" s="31" t="str">
        <f>$X$8</f>
        <v>鬼石</v>
      </c>
      <c r="W34" s="32"/>
      <c r="X34" s="33"/>
      <c r="Y34" s="11"/>
      <c r="Z34" s="11" t="s">
        <v>5</v>
      </c>
      <c r="AA34" s="11"/>
      <c r="AB34" s="31" t="str">
        <f>$AD$5</f>
        <v>吉井</v>
      </c>
      <c r="AC34" s="32"/>
      <c r="AD34" s="33"/>
      <c r="AE34" s="31" t="str">
        <f>$AD$4</f>
        <v>小野</v>
      </c>
      <c r="AF34" s="32"/>
      <c r="AG34" s="33"/>
      <c r="AH34" s="31" t="str">
        <f>$X$5</f>
        <v>平井</v>
      </c>
      <c r="AI34" s="32"/>
      <c r="AJ34" s="44"/>
      <c r="AK34" s="9"/>
      <c r="AL34" s="9"/>
      <c r="AM34" s="7"/>
      <c r="AN34" s="6"/>
      <c r="AO34" s="6"/>
      <c r="AP34" s="6"/>
    </row>
    <row r="35" spans="1:42" s="4" customFormat="1" ht="12.75">
      <c r="A35" s="7"/>
      <c r="B35" s="20" t="s">
        <v>30</v>
      </c>
      <c r="C35" s="31" t="str">
        <f>$AD$4</f>
        <v>小野</v>
      </c>
      <c r="D35" s="32"/>
      <c r="E35" s="33"/>
      <c r="F35" s="11"/>
      <c r="G35" s="11" t="s">
        <v>5</v>
      </c>
      <c r="H35" s="11"/>
      <c r="I35" s="31" t="str">
        <f>$AD$7</f>
        <v>美九里</v>
      </c>
      <c r="J35" s="32"/>
      <c r="K35" s="33"/>
      <c r="L35" s="31" t="str">
        <f>$X$8</f>
        <v>鬼石</v>
      </c>
      <c r="M35" s="32"/>
      <c r="N35" s="33"/>
      <c r="O35" s="31" t="str">
        <f>$X$7</f>
        <v>美土里</v>
      </c>
      <c r="P35" s="32"/>
      <c r="Q35" s="44"/>
      <c r="R35" s="8"/>
      <c r="S35" s="8"/>
      <c r="T35" s="8"/>
      <c r="U35" s="20" t="s">
        <v>30</v>
      </c>
      <c r="V35" s="31" t="str">
        <f>$X$4</f>
        <v>第二</v>
      </c>
      <c r="W35" s="32"/>
      <c r="X35" s="33"/>
      <c r="Y35" s="28"/>
      <c r="Z35" s="11" t="s">
        <v>5</v>
      </c>
      <c r="AA35" s="28"/>
      <c r="AB35" s="31" t="str">
        <f>$AD$6</f>
        <v>藤岡</v>
      </c>
      <c r="AC35" s="32"/>
      <c r="AD35" s="33"/>
      <c r="AE35" s="31" t="str">
        <f>$X$6</f>
        <v>KSC</v>
      </c>
      <c r="AF35" s="32"/>
      <c r="AG35" s="33"/>
      <c r="AH35" s="55" t="str">
        <f>$AD$8</f>
        <v>新町</v>
      </c>
      <c r="AI35" s="56"/>
      <c r="AJ35" s="68"/>
      <c r="AK35" s="9"/>
      <c r="AL35" s="9"/>
      <c r="AM35" s="7"/>
      <c r="AN35" s="6"/>
      <c r="AO35" s="6"/>
      <c r="AP35" s="6"/>
    </row>
    <row r="36" spans="1:42" s="4" customFormat="1" ht="13.5" thickBot="1">
      <c r="A36" s="7"/>
      <c r="B36" s="21" t="s">
        <v>31</v>
      </c>
      <c r="C36" s="50" t="str">
        <f>$X$5</f>
        <v>平井</v>
      </c>
      <c r="D36" s="51"/>
      <c r="E36" s="52"/>
      <c r="F36" s="22"/>
      <c r="G36" s="22" t="s">
        <v>5</v>
      </c>
      <c r="H36" s="22"/>
      <c r="I36" s="50" t="str">
        <f>$X$8</f>
        <v>鬼石</v>
      </c>
      <c r="J36" s="51"/>
      <c r="K36" s="52"/>
      <c r="L36" s="50" t="str">
        <f>$AD$7</f>
        <v>美九里</v>
      </c>
      <c r="M36" s="51"/>
      <c r="N36" s="52"/>
      <c r="O36" s="50" t="str">
        <f>$AD$4</f>
        <v>小野</v>
      </c>
      <c r="P36" s="51"/>
      <c r="Q36" s="54"/>
      <c r="R36" s="8"/>
      <c r="S36" s="8"/>
      <c r="T36" s="8"/>
      <c r="U36" s="21" t="s">
        <v>17</v>
      </c>
      <c r="V36" s="50" t="str">
        <f>$X$6</f>
        <v>KSC</v>
      </c>
      <c r="W36" s="51"/>
      <c r="X36" s="52"/>
      <c r="Y36" s="22"/>
      <c r="Z36" s="22" t="s">
        <v>5</v>
      </c>
      <c r="AA36" s="22"/>
      <c r="AB36" s="50" t="str">
        <f>$X$9</f>
        <v>ブルスト</v>
      </c>
      <c r="AC36" s="51"/>
      <c r="AD36" s="52"/>
      <c r="AE36" s="50" t="str">
        <f>$AD$5</f>
        <v>吉井</v>
      </c>
      <c r="AF36" s="51"/>
      <c r="AG36" s="52"/>
      <c r="AH36" s="50" t="str">
        <f>$X$4</f>
        <v>第二</v>
      </c>
      <c r="AI36" s="51"/>
      <c r="AJ36" s="54"/>
      <c r="AK36" s="9"/>
      <c r="AL36" s="9"/>
      <c r="AM36" s="7"/>
      <c r="AN36" s="6"/>
      <c r="AO36" s="6"/>
      <c r="AP36" s="6"/>
    </row>
    <row r="37" spans="1:42" s="4" customFormat="1" ht="12.75">
      <c r="A37" s="7"/>
      <c r="R37" s="7"/>
      <c r="S37" s="7"/>
      <c r="T37" s="7"/>
      <c r="U37" s="8"/>
      <c r="V37" s="8"/>
      <c r="W37" s="8"/>
      <c r="X37" s="8"/>
      <c r="Y37" s="14"/>
      <c r="Z37" s="8"/>
      <c r="AA37" s="14"/>
      <c r="AB37" s="8"/>
      <c r="AC37" s="8"/>
      <c r="AD37" s="8"/>
      <c r="AE37" s="8"/>
      <c r="AF37" s="8"/>
      <c r="AG37" s="8"/>
      <c r="AH37" s="8"/>
      <c r="AI37" s="8"/>
      <c r="AJ37" s="8"/>
      <c r="AK37" s="9"/>
      <c r="AL37" s="9"/>
      <c r="AM37" s="7"/>
      <c r="AN37" s="6"/>
      <c r="AO37" s="6"/>
      <c r="AP37" s="6"/>
    </row>
    <row r="38" spans="1:46" s="4" customFormat="1" ht="13.5" thickBot="1">
      <c r="A38" s="58">
        <v>44548</v>
      </c>
      <c r="B38" s="58"/>
      <c r="C38" s="58"/>
      <c r="D38" s="58"/>
      <c r="E38" s="7"/>
      <c r="F38" s="7"/>
      <c r="G38" s="4" t="s">
        <v>44</v>
      </c>
      <c r="H38" s="7"/>
      <c r="I38" s="7"/>
      <c r="J38" s="7"/>
      <c r="K38" s="7"/>
      <c r="L38" s="7"/>
      <c r="M38" s="7"/>
      <c r="N38" s="7"/>
      <c r="O38" s="53"/>
      <c r="P38" s="53"/>
      <c r="Q38" s="53"/>
      <c r="R38" s="7"/>
      <c r="S38" s="7"/>
      <c r="T38" s="58">
        <f>A38</f>
        <v>44548</v>
      </c>
      <c r="U38" s="58"/>
      <c r="V38" s="58"/>
      <c r="W38" s="58"/>
      <c r="X38" s="7"/>
      <c r="Y38" s="7"/>
      <c r="Z38" s="4" t="s">
        <v>45</v>
      </c>
      <c r="AA38" s="7"/>
      <c r="AB38" s="7"/>
      <c r="AC38" s="7"/>
      <c r="AD38" s="7"/>
      <c r="AE38" s="7"/>
      <c r="AF38" s="7"/>
      <c r="AG38" s="7"/>
      <c r="AH38" s="53"/>
      <c r="AI38" s="53"/>
      <c r="AJ38" s="53"/>
      <c r="AK38" s="12"/>
      <c r="AL38" s="12"/>
      <c r="AM38" s="12"/>
      <c r="AN38" s="6"/>
      <c r="AO38" s="6"/>
      <c r="AP38" s="6"/>
      <c r="AR38" s="8"/>
      <c r="AS38" s="8"/>
      <c r="AT38" s="8"/>
    </row>
    <row r="39" spans="1:46" s="4" customFormat="1" ht="13.5" thickBot="1">
      <c r="A39" s="7"/>
      <c r="B39" s="25"/>
      <c r="C39" s="38" t="s">
        <v>42</v>
      </c>
      <c r="D39" s="67"/>
      <c r="E39" s="67"/>
      <c r="F39" s="40"/>
      <c r="G39" s="26"/>
      <c r="H39" s="38" t="s">
        <v>43</v>
      </c>
      <c r="I39" s="39"/>
      <c r="J39" s="39"/>
      <c r="K39" s="40"/>
      <c r="L39" s="41" t="s">
        <v>23</v>
      </c>
      <c r="M39" s="41"/>
      <c r="N39" s="41"/>
      <c r="O39" s="41" t="s">
        <v>24</v>
      </c>
      <c r="P39" s="41"/>
      <c r="Q39" s="43"/>
      <c r="R39" s="8"/>
      <c r="S39" s="8"/>
      <c r="T39" s="8"/>
      <c r="U39" s="25"/>
      <c r="V39" s="38" t="s">
        <v>42</v>
      </c>
      <c r="W39" s="67"/>
      <c r="X39" s="67"/>
      <c r="Y39" s="40"/>
      <c r="Z39" s="26"/>
      <c r="AA39" s="38" t="s">
        <v>43</v>
      </c>
      <c r="AB39" s="39"/>
      <c r="AC39" s="39"/>
      <c r="AD39" s="40"/>
      <c r="AE39" s="41" t="s">
        <v>23</v>
      </c>
      <c r="AF39" s="41"/>
      <c r="AG39" s="41"/>
      <c r="AH39" s="41" t="s">
        <v>24</v>
      </c>
      <c r="AI39" s="41"/>
      <c r="AJ39" s="43"/>
      <c r="AK39" s="12"/>
      <c r="AL39" s="12"/>
      <c r="AM39" s="12"/>
      <c r="AN39" s="6"/>
      <c r="AO39" s="6"/>
      <c r="AP39" s="6"/>
      <c r="AR39" s="8"/>
      <c r="AS39" s="8"/>
      <c r="AT39" s="8"/>
    </row>
    <row r="40" spans="1:46" s="4" customFormat="1" ht="13.5" thickTop="1">
      <c r="A40" s="7"/>
      <c r="B40" s="23" t="s">
        <v>3</v>
      </c>
      <c r="C40" s="59" t="str">
        <f>$X$7</f>
        <v>美土里</v>
      </c>
      <c r="D40" s="59"/>
      <c r="E40" s="59"/>
      <c r="F40" s="24"/>
      <c r="G40" s="24" t="s">
        <v>5</v>
      </c>
      <c r="H40" s="24"/>
      <c r="I40" s="35" t="str">
        <f>$AD$8</f>
        <v>新町</v>
      </c>
      <c r="J40" s="36"/>
      <c r="K40" s="42"/>
      <c r="L40" s="35" t="str">
        <f>$X$4</f>
        <v>第二</v>
      </c>
      <c r="M40" s="36"/>
      <c r="N40" s="42"/>
      <c r="O40" s="35" t="str">
        <f>$AD$5</f>
        <v>吉井</v>
      </c>
      <c r="P40" s="36"/>
      <c r="Q40" s="37"/>
      <c r="R40" s="8"/>
      <c r="S40" s="8"/>
      <c r="T40" s="8"/>
      <c r="U40" s="23" t="s">
        <v>20</v>
      </c>
      <c r="V40" s="35" t="str">
        <f>$X$6</f>
        <v>KSC</v>
      </c>
      <c r="W40" s="36"/>
      <c r="X40" s="42"/>
      <c r="Y40" s="24"/>
      <c r="Z40" s="24" t="s">
        <v>5</v>
      </c>
      <c r="AA40" s="24"/>
      <c r="AB40" s="35" t="str">
        <f>$AD$4</f>
        <v>小野</v>
      </c>
      <c r="AC40" s="36"/>
      <c r="AD40" s="42"/>
      <c r="AE40" s="35" t="str">
        <f>$X$5</f>
        <v>平井</v>
      </c>
      <c r="AF40" s="36"/>
      <c r="AG40" s="42"/>
      <c r="AH40" s="35" t="str">
        <f>$X$9</f>
        <v>ブルスト</v>
      </c>
      <c r="AI40" s="36"/>
      <c r="AJ40" s="37"/>
      <c r="AK40" s="12"/>
      <c r="AL40" s="12"/>
      <c r="AM40" s="12">
        <v>11</v>
      </c>
      <c r="AN40" s="6"/>
      <c r="AO40" s="6"/>
      <c r="AR40" s="8"/>
      <c r="AS40" s="8"/>
      <c r="AT40" s="8"/>
    </row>
    <row r="41" spans="1:46" s="4" customFormat="1" ht="12.75">
      <c r="A41" s="7"/>
      <c r="B41" s="20" t="s">
        <v>4</v>
      </c>
      <c r="C41" s="31" t="str">
        <f>$X$4</f>
        <v>第二</v>
      </c>
      <c r="D41" s="32"/>
      <c r="E41" s="33"/>
      <c r="F41" s="11"/>
      <c r="G41" s="11" t="s">
        <v>5</v>
      </c>
      <c r="H41" s="11"/>
      <c r="I41" s="31" t="str">
        <f>$AD$5</f>
        <v>吉井</v>
      </c>
      <c r="J41" s="32"/>
      <c r="K41" s="33"/>
      <c r="L41" s="31" t="str">
        <f>$AD$6</f>
        <v>藤岡</v>
      </c>
      <c r="M41" s="32"/>
      <c r="N41" s="33"/>
      <c r="O41" s="31" t="str">
        <f>$X$6</f>
        <v>KSC</v>
      </c>
      <c r="P41" s="32"/>
      <c r="Q41" s="44"/>
      <c r="R41" s="8"/>
      <c r="S41" s="8"/>
      <c r="T41" s="8"/>
      <c r="U41" s="20" t="s">
        <v>15</v>
      </c>
      <c r="V41" s="31" t="str">
        <f>$X$5</f>
        <v>平井</v>
      </c>
      <c r="W41" s="32"/>
      <c r="X41" s="33"/>
      <c r="Y41" s="11"/>
      <c r="Z41" s="11" t="s">
        <v>5</v>
      </c>
      <c r="AA41" s="11"/>
      <c r="AB41" s="31" t="str">
        <f>$X$9</f>
        <v>ブルスト</v>
      </c>
      <c r="AC41" s="32"/>
      <c r="AD41" s="33"/>
      <c r="AE41" s="31" t="str">
        <f>$AD$7</f>
        <v>美九里</v>
      </c>
      <c r="AF41" s="32"/>
      <c r="AG41" s="33"/>
      <c r="AH41" s="31" t="str">
        <f>$X$8</f>
        <v>鬼石</v>
      </c>
      <c r="AI41" s="32"/>
      <c r="AJ41" s="44"/>
      <c r="AK41" s="12"/>
      <c r="AL41" s="12"/>
      <c r="AM41" s="12"/>
      <c r="AN41" s="6"/>
      <c r="AO41" s="6"/>
      <c r="AR41" s="8"/>
      <c r="AS41" s="8"/>
      <c r="AT41" s="8"/>
    </row>
    <row r="42" spans="1:46" s="4" customFormat="1" ht="12.75">
      <c r="A42" s="7"/>
      <c r="B42" s="20" t="s">
        <v>6</v>
      </c>
      <c r="C42" s="31" t="str">
        <f>$X$8</f>
        <v>鬼石</v>
      </c>
      <c r="D42" s="32"/>
      <c r="E42" s="33"/>
      <c r="F42" s="11"/>
      <c r="G42" s="11" t="s">
        <v>5</v>
      </c>
      <c r="H42" s="11"/>
      <c r="I42" s="31" t="str">
        <f>$AD$6</f>
        <v>藤岡</v>
      </c>
      <c r="J42" s="32"/>
      <c r="K42" s="33"/>
      <c r="L42" s="31" t="str">
        <f>$AD$4</f>
        <v>小野</v>
      </c>
      <c r="M42" s="32"/>
      <c r="N42" s="33"/>
      <c r="O42" s="31" t="str">
        <f>$AD$8</f>
        <v>新町</v>
      </c>
      <c r="P42" s="32"/>
      <c r="Q42" s="44"/>
      <c r="R42" s="8"/>
      <c r="S42" s="8"/>
      <c r="T42" s="8"/>
      <c r="U42" s="20" t="s">
        <v>25</v>
      </c>
      <c r="V42" s="31"/>
      <c r="W42" s="32"/>
      <c r="X42" s="33"/>
      <c r="Y42" s="11"/>
      <c r="Z42" s="11" t="s">
        <v>5</v>
      </c>
      <c r="AA42" s="11"/>
      <c r="AB42" s="31"/>
      <c r="AC42" s="32"/>
      <c r="AD42" s="33"/>
      <c r="AE42" s="31"/>
      <c r="AF42" s="32"/>
      <c r="AG42" s="33"/>
      <c r="AH42" s="31"/>
      <c r="AI42" s="32"/>
      <c r="AJ42" s="44"/>
      <c r="AK42" s="12"/>
      <c r="AL42" s="12"/>
      <c r="AM42" s="12"/>
      <c r="AN42" s="6"/>
      <c r="AO42" s="6"/>
      <c r="AR42" s="8"/>
      <c r="AS42" s="8"/>
      <c r="AT42" s="8"/>
    </row>
    <row r="43" spans="1:46" s="4" customFormat="1" ht="12.75">
      <c r="A43" s="7"/>
      <c r="B43" s="20" t="s">
        <v>8</v>
      </c>
      <c r="C43" s="31" t="str">
        <f>$AD$4</f>
        <v>小野</v>
      </c>
      <c r="D43" s="32"/>
      <c r="E43" s="33"/>
      <c r="F43" s="11"/>
      <c r="G43" s="11" t="s">
        <v>5</v>
      </c>
      <c r="H43" s="11"/>
      <c r="I43" s="31" t="str">
        <f>$AD$8</f>
        <v>新町</v>
      </c>
      <c r="J43" s="32"/>
      <c r="K43" s="33"/>
      <c r="L43" s="31" t="str">
        <f>$X$7</f>
        <v>美土里</v>
      </c>
      <c r="M43" s="32"/>
      <c r="N43" s="33"/>
      <c r="O43" s="31" t="str">
        <f>$AD$6</f>
        <v>藤岡</v>
      </c>
      <c r="P43" s="32"/>
      <c r="Q43" s="44"/>
      <c r="R43" s="8"/>
      <c r="S43" s="8"/>
      <c r="T43" s="8"/>
      <c r="U43" s="20" t="s">
        <v>9</v>
      </c>
      <c r="V43" s="31" t="str">
        <f>$X$6</f>
        <v>KSC</v>
      </c>
      <c r="W43" s="32"/>
      <c r="X43" s="33"/>
      <c r="Y43" s="28"/>
      <c r="Z43" s="11" t="s">
        <v>5</v>
      </c>
      <c r="AA43" s="28"/>
      <c r="AB43" s="31" t="str">
        <f>$AD$7</f>
        <v>美九里</v>
      </c>
      <c r="AC43" s="32"/>
      <c r="AD43" s="33"/>
      <c r="AE43" s="31" t="str">
        <f>$AD$5</f>
        <v>吉井</v>
      </c>
      <c r="AF43" s="32"/>
      <c r="AG43" s="33"/>
      <c r="AH43" s="31" t="str">
        <f>$X$4</f>
        <v>第二</v>
      </c>
      <c r="AI43" s="32"/>
      <c r="AJ43" s="44"/>
      <c r="AK43" s="12"/>
      <c r="AL43" s="12"/>
      <c r="AM43" s="12"/>
      <c r="AN43" s="6"/>
      <c r="AO43" s="6"/>
      <c r="AR43" s="8"/>
      <c r="AS43" s="8"/>
      <c r="AT43" s="8"/>
    </row>
    <row r="44" spans="1:46" s="4" customFormat="1" ht="12.75">
      <c r="A44" s="7"/>
      <c r="B44" s="20" t="s">
        <v>10</v>
      </c>
      <c r="C44" s="31" t="str">
        <f>$X$7</f>
        <v>美土里</v>
      </c>
      <c r="D44" s="32"/>
      <c r="E44" s="33"/>
      <c r="F44" s="11"/>
      <c r="G44" s="11" t="s">
        <v>5</v>
      </c>
      <c r="H44" s="11"/>
      <c r="I44" s="31" t="str">
        <f>$AD$5</f>
        <v>吉井</v>
      </c>
      <c r="J44" s="32"/>
      <c r="K44" s="33"/>
      <c r="L44" s="31" t="str">
        <f>$AD$8</f>
        <v>新町</v>
      </c>
      <c r="M44" s="32"/>
      <c r="N44" s="33"/>
      <c r="O44" s="31" t="str">
        <f>$AD$7</f>
        <v>美九里</v>
      </c>
      <c r="P44" s="32"/>
      <c r="Q44" s="44"/>
      <c r="R44" s="8"/>
      <c r="S44" s="8"/>
      <c r="T44" s="8"/>
      <c r="U44" s="20" t="s">
        <v>21</v>
      </c>
      <c r="V44" s="59" t="str">
        <f>$X$4</f>
        <v>第二</v>
      </c>
      <c r="W44" s="59"/>
      <c r="X44" s="59"/>
      <c r="Y44" s="11"/>
      <c r="Z44" s="11" t="s">
        <v>5</v>
      </c>
      <c r="AA44" s="11"/>
      <c r="AB44" s="31" t="str">
        <f>$X$8</f>
        <v>鬼石</v>
      </c>
      <c r="AC44" s="32"/>
      <c r="AD44" s="33"/>
      <c r="AE44" s="31" t="str">
        <f>$X$9</f>
        <v>ブルスト</v>
      </c>
      <c r="AF44" s="32"/>
      <c r="AG44" s="33"/>
      <c r="AH44" s="31" t="str">
        <f>$X$5</f>
        <v>平井</v>
      </c>
      <c r="AI44" s="32"/>
      <c r="AJ44" s="44"/>
      <c r="AK44" s="12"/>
      <c r="AL44" s="12"/>
      <c r="AM44" s="12"/>
      <c r="AN44" s="6"/>
      <c r="AO44" s="6"/>
      <c r="AR44" s="8"/>
      <c r="AS44" s="8"/>
      <c r="AT44" s="8"/>
    </row>
    <row r="45" spans="1:46" s="4" customFormat="1" ht="13.5" thickBot="1">
      <c r="A45" s="7"/>
      <c r="B45" s="21" t="s">
        <v>22</v>
      </c>
      <c r="C45" s="50" t="str">
        <f>$X$9</f>
        <v>ブルスト</v>
      </c>
      <c r="D45" s="51"/>
      <c r="E45" s="52"/>
      <c r="F45" s="22"/>
      <c r="G45" s="22" t="s">
        <v>5</v>
      </c>
      <c r="H45" s="22"/>
      <c r="I45" s="50" t="str">
        <f>$AD$7</f>
        <v>美九里</v>
      </c>
      <c r="J45" s="51"/>
      <c r="K45" s="52"/>
      <c r="L45" s="50" t="str">
        <f>$X$8</f>
        <v>鬼石</v>
      </c>
      <c r="M45" s="51"/>
      <c r="N45" s="52"/>
      <c r="O45" s="50" t="str">
        <f>$X$7</f>
        <v>美土里</v>
      </c>
      <c r="P45" s="51"/>
      <c r="Q45" s="54"/>
      <c r="R45" s="8"/>
      <c r="S45" s="8"/>
      <c r="T45" s="8"/>
      <c r="U45" s="21" t="s">
        <v>22</v>
      </c>
      <c r="V45" s="50" t="str">
        <f>$X$5</f>
        <v>平井</v>
      </c>
      <c r="W45" s="51"/>
      <c r="X45" s="52"/>
      <c r="Y45" s="22"/>
      <c r="Z45" s="22" t="s">
        <v>5</v>
      </c>
      <c r="AA45" s="22"/>
      <c r="AB45" s="50" t="str">
        <f>$AD$6</f>
        <v>藤岡</v>
      </c>
      <c r="AC45" s="51"/>
      <c r="AD45" s="52"/>
      <c r="AE45" s="50" t="str">
        <f>$X$6</f>
        <v>KSC</v>
      </c>
      <c r="AF45" s="51"/>
      <c r="AG45" s="52"/>
      <c r="AH45" s="50" t="str">
        <f>$AD$4</f>
        <v>小野</v>
      </c>
      <c r="AI45" s="51"/>
      <c r="AJ45" s="54"/>
      <c r="AK45" s="12"/>
      <c r="AL45" s="12"/>
      <c r="AM45" s="12"/>
      <c r="AN45" s="6"/>
      <c r="AO45" s="6"/>
      <c r="AR45" s="8"/>
      <c r="AS45" s="8"/>
      <c r="AT45" s="8"/>
    </row>
    <row r="46" spans="1:46" s="4" customFormat="1" ht="12.75">
      <c r="A46" s="7"/>
      <c r="B46" s="8"/>
      <c r="C46" s="8"/>
      <c r="D46" s="8"/>
      <c r="E46" s="8"/>
      <c r="F46" s="14"/>
      <c r="G46" s="8"/>
      <c r="H46" s="14"/>
      <c r="I46" s="8"/>
      <c r="J46" s="8"/>
      <c r="K46" s="8"/>
      <c r="L46" s="8"/>
      <c r="M46" s="8"/>
      <c r="N46" s="8"/>
      <c r="O46" s="8"/>
      <c r="P46" s="8"/>
      <c r="Q46" s="8"/>
      <c r="R46" s="7"/>
      <c r="S46" s="7"/>
      <c r="T46" s="7"/>
      <c r="U46" s="8"/>
      <c r="V46" s="8"/>
      <c r="W46" s="8"/>
      <c r="X46" s="8"/>
      <c r="Y46" s="14"/>
      <c r="Z46" s="8"/>
      <c r="AA46" s="14"/>
      <c r="AB46" s="8"/>
      <c r="AC46" s="8"/>
      <c r="AD46" s="8"/>
      <c r="AE46" s="8"/>
      <c r="AF46" s="8"/>
      <c r="AG46" s="8"/>
      <c r="AH46" s="8"/>
      <c r="AI46" s="8"/>
      <c r="AJ46" s="8"/>
      <c r="AK46" s="12"/>
      <c r="AL46" s="12"/>
      <c r="AM46" s="12"/>
      <c r="AN46" s="6"/>
      <c r="AO46" s="6"/>
      <c r="AR46" s="8"/>
      <c r="AS46" s="8"/>
      <c r="AT46" s="8"/>
    </row>
    <row r="47" spans="1:46" s="4" customFormat="1" ht="13.5" thickBot="1">
      <c r="A47" s="58">
        <v>44554</v>
      </c>
      <c r="B47" s="58"/>
      <c r="C47" s="58"/>
      <c r="D47" s="58"/>
      <c r="E47" s="7"/>
      <c r="F47" s="7"/>
      <c r="G47" s="4" t="s">
        <v>44</v>
      </c>
      <c r="H47" s="7"/>
      <c r="I47" s="7"/>
      <c r="J47" s="7"/>
      <c r="K47" s="7"/>
      <c r="L47" s="7"/>
      <c r="M47" s="7"/>
      <c r="N47" s="7"/>
      <c r="O47" s="53"/>
      <c r="P47" s="53"/>
      <c r="Q47" s="53"/>
      <c r="R47" s="7"/>
      <c r="S47" s="7"/>
      <c r="T47" s="58">
        <f>A47</f>
        <v>44554</v>
      </c>
      <c r="U47" s="58"/>
      <c r="V47" s="58"/>
      <c r="W47" s="58"/>
      <c r="X47" s="7"/>
      <c r="Y47" s="7"/>
      <c r="Z47" s="4" t="s">
        <v>45</v>
      </c>
      <c r="AA47" s="7"/>
      <c r="AB47" s="7"/>
      <c r="AC47" s="7"/>
      <c r="AD47" s="7"/>
      <c r="AE47" s="7"/>
      <c r="AF47" s="7"/>
      <c r="AG47" s="7"/>
      <c r="AH47" s="53"/>
      <c r="AI47" s="53"/>
      <c r="AJ47" s="53"/>
      <c r="AK47" s="12"/>
      <c r="AL47" s="12"/>
      <c r="AM47" s="12"/>
      <c r="AN47" s="6"/>
      <c r="AO47" s="6"/>
      <c r="AR47" s="8"/>
      <c r="AS47" s="8"/>
      <c r="AT47" s="8"/>
    </row>
    <row r="48" spans="1:46" s="4" customFormat="1" ht="13.5" thickBot="1">
      <c r="A48" s="7"/>
      <c r="B48" s="25"/>
      <c r="C48" s="38" t="s">
        <v>42</v>
      </c>
      <c r="D48" s="67"/>
      <c r="E48" s="67"/>
      <c r="F48" s="40"/>
      <c r="G48" s="26"/>
      <c r="H48" s="38" t="s">
        <v>43</v>
      </c>
      <c r="I48" s="39"/>
      <c r="J48" s="39"/>
      <c r="K48" s="40"/>
      <c r="L48" s="41" t="s">
        <v>18</v>
      </c>
      <c r="M48" s="41"/>
      <c r="N48" s="41"/>
      <c r="O48" s="41" t="s">
        <v>19</v>
      </c>
      <c r="P48" s="41"/>
      <c r="Q48" s="43"/>
      <c r="R48" s="8"/>
      <c r="S48" s="8"/>
      <c r="T48" s="8"/>
      <c r="U48" s="25"/>
      <c r="V48" s="38" t="s">
        <v>42</v>
      </c>
      <c r="W48" s="67"/>
      <c r="X48" s="67"/>
      <c r="Y48" s="40"/>
      <c r="Z48" s="26"/>
      <c r="AA48" s="38" t="s">
        <v>43</v>
      </c>
      <c r="AB48" s="39"/>
      <c r="AC48" s="39"/>
      <c r="AD48" s="40"/>
      <c r="AE48" s="41" t="s">
        <v>18</v>
      </c>
      <c r="AF48" s="41"/>
      <c r="AG48" s="41"/>
      <c r="AH48" s="41" t="s">
        <v>19</v>
      </c>
      <c r="AI48" s="41"/>
      <c r="AJ48" s="43"/>
      <c r="AK48" s="12"/>
      <c r="AL48" s="12"/>
      <c r="AM48" s="12"/>
      <c r="AN48" s="6"/>
      <c r="AO48" s="6"/>
      <c r="AP48" s="6"/>
      <c r="AR48" s="8"/>
      <c r="AS48" s="8"/>
      <c r="AT48" s="8"/>
    </row>
    <row r="49" spans="1:42" s="4" customFormat="1" ht="13.5" thickTop="1">
      <c r="A49" s="7"/>
      <c r="B49" s="23" t="s">
        <v>20</v>
      </c>
      <c r="C49" s="59" t="str">
        <f>$X$4</f>
        <v>第二</v>
      </c>
      <c r="D49" s="59"/>
      <c r="E49" s="59"/>
      <c r="F49" s="24"/>
      <c r="G49" s="24" t="s">
        <v>5</v>
      </c>
      <c r="H49" s="24"/>
      <c r="I49" s="35" t="str">
        <f>$X$9</f>
        <v>ブルスト</v>
      </c>
      <c r="J49" s="36"/>
      <c r="K49" s="42"/>
      <c r="L49" s="35" t="str">
        <f>$X$7</f>
        <v>美土里</v>
      </c>
      <c r="M49" s="36"/>
      <c r="N49" s="42"/>
      <c r="O49" s="35" t="str">
        <f>$AD$6</f>
        <v>藤岡</v>
      </c>
      <c r="P49" s="36"/>
      <c r="Q49" s="37"/>
      <c r="R49" s="8"/>
      <c r="S49" s="8"/>
      <c r="T49" s="8"/>
      <c r="U49" s="23" t="s">
        <v>20</v>
      </c>
      <c r="V49" s="35" t="str">
        <f>$X$5</f>
        <v>平井</v>
      </c>
      <c r="W49" s="36"/>
      <c r="X49" s="42"/>
      <c r="Y49" s="24"/>
      <c r="Z49" s="24" t="s">
        <v>5</v>
      </c>
      <c r="AA49" s="24"/>
      <c r="AB49" s="35" t="str">
        <f>$AD$4</f>
        <v>小野</v>
      </c>
      <c r="AC49" s="36"/>
      <c r="AD49" s="42"/>
      <c r="AE49" s="35" t="str">
        <f>$AD$5</f>
        <v>吉井</v>
      </c>
      <c r="AF49" s="36"/>
      <c r="AG49" s="42"/>
      <c r="AH49" s="35" t="str">
        <f>$X$6</f>
        <v>KSC</v>
      </c>
      <c r="AI49" s="36"/>
      <c r="AJ49" s="37"/>
      <c r="AK49" s="12"/>
      <c r="AL49" s="12"/>
      <c r="AM49" s="12">
        <v>11</v>
      </c>
      <c r="AN49" s="6"/>
      <c r="AO49" s="6"/>
      <c r="AP49" s="6"/>
    </row>
    <row r="50" spans="1:42" s="4" customFormat="1" ht="12.75">
      <c r="A50" s="7"/>
      <c r="B50" s="20" t="s">
        <v>4</v>
      </c>
      <c r="C50" s="31" t="str">
        <f>$X$6</f>
        <v>KSC</v>
      </c>
      <c r="D50" s="32"/>
      <c r="E50" s="33"/>
      <c r="F50" s="11"/>
      <c r="G50" s="11" t="s">
        <v>5</v>
      </c>
      <c r="H50" s="11"/>
      <c r="I50" s="31" t="str">
        <f>$AD$5</f>
        <v>吉井</v>
      </c>
      <c r="J50" s="32"/>
      <c r="K50" s="33"/>
      <c r="L50" s="31" t="str">
        <f>$X$8</f>
        <v>鬼石</v>
      </c>
      <c r="M50" s="32"/>
      <c r="N50" s="33"/>
      <c r="O50" s="31" t="str">
        <f>$X$9</f>
        <v>ブルスト</v>
      </c>
      <c r="P50" s="32"/>
      <c r="Q50" s="44"/>
      <c r="R50" s="8"/>
      <c r="S50" s="8"/>
      <c r="T50" s="8"/>
      <c r="U50" s="20" t="s">
        <v>4</v>
      </c>
      <c r="V50" s="31" t="str">
        <f>$X$7</f>
        <v>美土里</v>
      </c>
      <c r="W50" s="32"/>
      <c r="X50" s="33"/>
      <c r="Y50" s="11"/>
      <c r="Z50" s="11" t="s">
        <v>5</v>
      </c>
      <c r="AA50" s="11"/>
      <c r="AB50" s="31" t="str">
        <f>$AD$6</f>
        <v>藤岡</v>
      </c>
      <c r="AC50" s="32"/>
      <c r="AD50" s="33"/>
      <c r="AE50" s="31" t="str">
        <f>$X$5</f>
        <v>平井</v>
      </c>
      <c r="AF50" s="32"/>
      <c r="AG50" s="33"/>
      <c r="AH50" s="31" t="str">
        <f>$AD$8</f>
        <v>新町</v>
      </c>
      <c r="AI50" s="32"/>
      <c r="AJ50" s="44"/>
      <c r="AK50" s="12"/>
      <c r="AL50" s="12"/>
      <c r="AM50" s="12"/>
      <c r="AN50" s="6"/>
      <c r="AO50" s="6"/>
      <c r="AP50" s="6"/>
    </row>
    <row r="51" spans="1:42" s="4" customFormat="1" ht="12.75">
      <c r="A51" s="7"/>
      <c r="B51" s="20" t="s">
        <v>25</v>
      </c>
      <c r="C51" s="31" t="str">
        <f>$X$8</f>
        <v>鬼石</v>
      </c>
      <c r="D51" s="32"/>
      <c r="E51" s="33"/>
      <c r="F51" s="11"/>
      <c r="G51" s="11" t="s">
        <v>5</v>
      </c>
      <c r="H51" s="11"/>
      <c r="I51" s="31" t="str">
        <f>$AD$7</f>
        <v>美九里</v>
      </c>
      <c r="J51" s="32"/>
      <c r="K51" s="33"/>
      <c r="L51" s="59" t="str">
        <f>$X$4</f>
        <v>第二</v>
      </c>
      <c r="M51" s="59"/>
      <c r="N51" s="59"/>
      <c r="O51" s="31" t="str">
        <f>$X$7</f>
        <v>美土里</v>
      </c>
      <c r="P51" s="32"/>
      <c r="Q51" s="44"/>
      <c r="R51" s="8"/>
      <c r="S51" s="8"/>
      <c r="T51" s="8"/>
      <c r="U51" s="20" t="s">
        <v>25</v>
      </c>
      <c r="V51" s="31" t="str">
        <f>$X$9</f>
        <v>ブルスト</v>
      </c>
      <c r="W51" s="32"/>
      <c r="X51" s="33"/>
      <c r="Y51" s="11"/>
      <c r="Z51" s="11" t="s">
        <v>5</v>
      </c>
      <c r="AA51" s="11"/>
      <c r="AB51" s="31" t="str">
        <f>$AD$8</f>
        <v>新町</v>
      </c>
      <c r="AC51" s="32"/>
      <c r="AD51" s="33"/>
      <c r="AE51" s="31" t="str">
        <f>$AD$6</f>
        <v>藤岡</v>
      </c>
      <c r="AF51" s="32"/>
      <c r="AG51" s="33"/>
      <c r="AH51" s="31" t="str">
        <f>$AD$5</f>
        <v>吉井</v>
      </c>
      <c r="AI51" s="32"/>
      <c r="AJ51" s="44"/>
      <c r="AK51" s="12"/>
      <c r="AL51" s="12"/>
      <c r="AM51" s="12"/>
      <c r="AN51" s="6"/>
      <c r="AO51" s="6"/>
      <c r="AP51" s="6"/>
    </row>
    <row r="52" spans="1:42" s="4" customFormat="1" ht="12.75">
      <c r="A52" s="7"/>
      <c r="B52" s="20" t="s">
        <v>8</v>
      </c>
      <c r="C52" s="59" t="str">
        <f>$X$4</f>
        <v>第二</v>
      </c>
      <c r="D52" s="59"/>
      <c r="E52" s="59"/>
      <c r="F52" s="11"/>
      <c r="G52" s="11" t="s">
        <v>5</v>
      </c>
      <c r="H52" s="11"/>
      <c r="I52" s="31" t="str">
        <f>$AD$4</f>
        <v>小野</v>
      </c>
      <c r="J52" s="32"/>
      <c r="K52" s="33"/>
      <c r="L52" s="31" t="str">
        <f>$X$9</f>
        <v>ブルスト</v>
      </c>
      <c r="M52" s="32"/>
      <c r="N52" s="33"/>
      <c r="O52" s="31" t="str">
        <f>$AD$7</f>
        <v>美九里</v>
      </c>
      <c r="P52" s="32"/>
      <c r="Q52" s="44"/>
      <c r="R52" s="8"/>
      <c r="S52" s="8"/>
      <c r="T52" s="8"/>
      <c r="U52" s="20" t="s">
        <v>8</v>
      </c>
      <c r="V52" s="60"/>
      <c r="W52" s="61"/>
      <c r="X52" s="61"/>
      <c r="Y52" s="27"/>
      <c r="Z52" s="11" t="s">
        <v>5</v>
      </c>
      <c r="AA52" s="27"/>
      <c r="AB52" s="60"/>
      <c r="AC52" s="61"/>
      <c r="AD52" s="61"/>
      <c r="AE52" s="60"/>
      <c r="AF52" s="61"/>
      <c r="AG52" s="61"/>
      <c r="AH52" s="60"/>
      <c r="AI52" s="61"/>
      <c r="AJ52" s="70"/>
      <c r="AK52" s="12"/>
      <c r="AL52" s="12"/>
      <c r="AM52" s="12"/>
      <c r="AN52" s="6"/>
      <c r="AO52" s="6"/>
      <c r="AP52" s="6"/>
    </row>
    <row r="53" spans="1:39" s="4" customFormat="1" ht="12.75">
      <c r="A53" s="7"/>
      <c r="B53" s="20" t="s">
        <v>10</v>
      </c>
      <c r="C53" s="31" t="str">
        <f>$X$6</f>
        <v>KSC</v>
      </c>
      <c r="D53" s="32"/>
      <c r="E53" s="33"/>
      <c r="F53" s="11"/>
      <c r="G53" s="11" t="s">
        <v>5</v>
      </c>
      <c r="H53" s="11"/>
      <c r="I53" s="31" t="str">
        <f>$AD$6</f>
        <v>藤岡</v>
      </c>
      <c r="J53" s="32"/>
      <c r="K53" s="33"/>
      <c r="L53" s="31" t="str">
        <f>$AD$7</f>
        <v>美九里</v>
      </c>
      <c r="M53" s="32"/>
      <c r="N53" s="33"/>
      <c r="O53" s="31" t="str">
        <f>$X$8</f>
        <v>鬼石</v>
      </c>
      <c r="P53" s="32"/>
      <c r="Q53" s="44"/>
      <c r="R53" s="8"/>
      <c r="S53" s="8"/>
      <c r="T53" s="8"/>
      <c r="U53" s="20" t="s">
        <v>10</v>
      </c>
      <c r="V53" s="31" t="str">
        <f>$X$5</f>
        <v>平井</v>
      </c>
      <c r="W53" s="32"/>
      <c r="X53" s="33"/>
      <c r="Y53" s="11"/>
      <c r="Z53" s="11" t="s">
        <v>5</v>
      </c>
      <c r="AA53" s="11"/>
      <c r="AB53" s="31" t="str">
        <f>$AD$5</f>
        <v>吉井</v>
      </c>
      <c r="AC53" s="32"/>
      <c r="AD53" s="33"/>
      <c r="AE53" s="31" t="str">
        <f>$AD$8</f>
        <v>新町</v>
      </c>
      <c r="AF53" s="32"/>
      <c r="AG53" s="33"/>
      <c r="AH53" s="31" t="str">
        <f>$AD$4</f>
        <v>小野</v>
      </c>
      <c r="AI53" s="32"/>
      <c r="AJ53" s="44"/>
      <c r="AK53" s="12"/>
      <c r="AL53" s="12"/>
      <c r="AM53" s="12"/>
    </row>
    <row r="54" spans="1:42" s="4" customFormat="1" ht="13.5" thickBot="1">
      <c r="A54" s="7"/>
      <c r="B54" s="21" t="s">
        <v>22</v>
      </c>
      <c r="C54" s="50" t="str">
        <f>$X$8</f>
        <v>鬼石</v>
      </c>
      <c r="D54" s="51"/>
      <c r="E54" s="52"/>
      <c r="F54" s="22"/>
      <c r="G54" s="22" t="s">
        <v>5</v>
      </c>
      <c r="H54" s="22"/>
      <c r="I54" s="50" t="str">
        <f>$AD$8</f>
        <v>新町</v>
      </c>
      <c r="J54" s="51"/>
      <c r="K54" s="52"/>
      <c r="L54" s="50" t="str">
        <f>$AD$4</f>
        <v>小野</v>
      </c>
      <c r="M54" s="51"/>
      <c r="N54" s="52"/>
      <c r="O54" s="50" t="str">
        <f>$X$4</f>
        <v>第二</v>
      </c>
      <c r="P54" s="51"/>
      <c r="Q54" s="54"/>
      <c r="R54" s="8"/>
      <c r="S54" s="8"/>
      <c r="T54" s="8"/>
      <c r="U54" s="21" t="s">
        <v>22</v>
      </c>
      <c r="V54" s="50" t="str">
        <f>$X$7</f>
        <v>美土里</v>
      </c>
      <c r="W54" s="51"/>
      <c r="X54" s="52"/>
      <c r="Y54" s="22"/>
      <c r="Z54" s="22" t="s">
        <v>5</v>
      </c>
      <c r="AA54" s="22"/>
      <c r="AB54" s="50" t="str">
        <f>$AD$7</f>
        <v>美九里</v>
      </c>
      <c r="AC54" s="51"/>
      <c r="AD54" s="52"/>
      <c r="AE54" s="50" t="str">
        <f>$X$6</f>
        <v>KSC</v>
      </c>
      <c r="AF54" s="51"/>
      <c r="AG54" s="52"/>
      <c r="AH54" s="50" t="str">
        <f>$X$5</f>
        <v>平井</v>
      </c>
      <c r="AI54" s="51"/>
      <c r="AJ54" s="54"/>
      <c r="AK54" s="12"/>
      <c r="AL54" s="12"/>
      <c r="AM54" s="12"/>
      <c r="AN54" s="6"/>
      <c r="AO54" s="6"/>
      <c r="AP54" s="6"/>
    </row>
    <row r="55" spans="1:39" s="4" customFormat="1" ht="12.75">
      <c r="A55" s="12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2"/>
      <c r="N55" s="12"/>
      <c r="O55" s="12"/>
      <c r="P55" s="12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7">
        <f>AM13+AM6+AM22+AM31+AM40++AM49</f>
        <v>55</v>
      </c>
    </row>
    <row r="56" spans="1:39" s="4" customFormat="1" ht="12.75">
      <c r="A56" s="12"/>
      <c r="B56" s="15" t="s">
        <v>58</v>
      </c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2"/>
      <c r="N56" s="12"/>
      <c r="O56" s="12"/>
      <c r="P56" s="12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7"/>
    </row>
    <row r="57" spans="2:31" s="4" customFormat="1" ht="12.75">
      <c r="B57" s="18"/>
      <c r="C57" s="19"/>
      <c r="L57" s="4" t="s">
        <v>28</v>
      </c>
      <c r="S57" s="4" t="s">
        <v>29</v>
      </c>
      <c r="AE57" s="4" t="s">
        <v>28</v>
      </c>
    </row>
    <row r="58" spans="2:34" s="4" customFormat="1" ht="12.75">
      <c r="B58" s="18"/>
      <c r="C58" s="19"/>
      <c r="L58" s="4" t="s">
        <v>26</v>
      </c>
      <c r="O58" s="4" t="s">
        <v>27</v>
      </c>
      <c r="S58" s="4" t="s">
        <v>26</v>
      </c>
      <c r="W58" s="4" t="s">
        <v>27</v>
      </c>
      <c r="AE58" s="4" t="s">
        <v>26</v>
      </c>
      <c r="AH58" s="4" t="s">
        <v>27</v>
      </c>
    </row>
    <row r="59" spans="12:34" s="4" customFormat="1" ht="12.75">
      <c r="L59" s="4">
        <f>COUNTIF(L2:L54,X4)</f>
        <v>4</v>
      </c>
      <c r="O59" s="4">
        <f>COUNTIF(O2:O54,X4)</f>
        <v>3</v>
      </c>
      <c r="S59" s="4">
        <f>SUM(L59,AE59)</f>
        <v>5</v>
      </c>
      <c r="T59" s="69" t="str">
        <f aca="true" t="shared" si="0" ref="T59:T64">X4</f>
        <v>第二</v>
      </c>
      <c r="U59" s="69"/>
      <c r="V59" s="69"/>
      <c r="W59" s="4">
        <f aca="true" t="shared" si="1" ref="W59:W69">SUM(O59,AH59)</f>
        <v>5</v>
      </c>
      <c r="AE59" s="4">
        <f>COUNTIF(AE2:AE54,X4)</f>
        <v>1</v>
      </c>
      <c r="AH59" s="4">
        <f>COUNTIF(AH2:AH54,X4)</f>
        <v>2</v>
      </c>
    </row>
    <row r="60" spans="12:34" s="4" customFormat="1" ht="12.75">
      <c r="L60" s="4">
        <f>COUNTIF(L2:L54,X5)</f>
        <v>2</v>
      </c>
      <c r="O60" s="4">
        <f>COUNTIF(O2:O54,X5)</f>
        <v>0</v>
      </c>
      <c r="S60" s="4">
        <f aca="true" t="shared" si="2" ref="S60:S69">SUM(L60,AE60)</f>
        <v>5</v>
      </c>
      <c r="T60" s="69" t="str">
        <f t="shared" si="0"/>
        <v>平井</v>
      </c>
      <c r="U60" s="69"/>
      <c r="V60" s="69"/>
      <c r="W60" s="4">
        <f t="shared" si="1"/>
        <v>5</v>
      </c>
      <c r="AE60" s="4">
        <f>COUNTIF(AE2:AE54,X5)</f>
        <v>3</v>
      </c>
      <c r="AH60" s="4">
        <f>COUNTIF(AH2:AH54,X5)</f>
        <v>5</v>
      </c>
    </row>
    <row r="61" spans="12:34" s="4" customFormat="1" ht="12.75">
      <c r="L61" s="4">
        <f>COUNTIF(L2:L54,X6)</f>
        <v>0</v>
      </c>
      <c r="O61" s="4">
        <f>COUNTIF(O2:O54,X6)</f>
        <v>2</v>
      </c>
      <c r="S61" s="4">
        <f t="shared" si="2"/>
        <v>5</v>
      </c>
      <c r="T61" s="69" t="str">
        <f t="shared" si="0"/>
        <v>KSC</v>
      </c>
      <c r="U61" s="69"/>
      <c r="V61" s="69"/>
      <c r="W61" s="4">
        <f t="shared" si="1"/>
        <v>5</v>
      </c>
      <c r="AE61" s="4">
        <f>COUNTIF(AE2:AE54,X6)</f>
        <v>5</v>
      </c>
      <c r="AH61" s="4">
        <f>COUNTIF(AH2:AH54,X6)</f>
        <v>3</v>
      </c>
    </row>
    <row r="62" spans="12:34" s="4" customFormat="1" ht="12.75">
      <c r="L62" s="4">
        <f>COUNTIF(L2:L54,X7)</f>
        <v>5</v>
      </c>
      <c r="O62" s="4">
        <f>COUNTIF(O2:O54,X7)</f>
        <v>5</v>
      </c>
      <c r="S62" s="4">
        <f>SUM(L62,AE62)</f>
        <v>5</v>
      </c>
      <c r="T62" s="69" t="str">
        <f t="shared" si="0"/>
        <v>美土里</v>
      </c>
      <c r="U62" s="69"/>
      <c r="V62" s="69"/>
      <c r="W62" s="4">
        <f t="shared" si="1"/>
        <v>5</v>
      </c>
      <c r="AE62" s="4">
        <f>COUNTIF(AE2:AE54,X7)</f>
        <v>0</v>
      </c>
      <c r="AH62" s="4">
        <f>COUNTIF(AH2:AH54,X7)</f>
        <v>0</v>
      </c>
    </row>
    <row r="63" spans="12:34" s="4" customFormat="1" ht="12.75">
      <c r="L63" s="4">
        <f>COUNTIF(L2:L54,X8)</f>
        <v>4</v>
      </c>
      <c r="O63" s="4">
        <f>COUNTIF(O2:O54,X8)</f>
        <v>3</v>
      </c>
      <c r="S63" s="4">
        <f t="shared" si="2"/>
        <v>5</v>
      </c>
      <c r="T63" s="69" t="str">
        <f t="shared" si="0"/>
        <v>鬼石</v>
      </c>
      <c r="U63" s="69"/>
      <c r="V63" s="69"/>
      <c r="W63" s="4">
        <f t="shared" si="1"/>
        <v>5</v>
      </c>
      <c r="AE63" s="4">
        <f>COUNTIF(AE2:AE54,X8)</f>
        <v>1</v>
      </c>
      <c r="AH63" s="4">
        <f>COUNTIF(AH2:AH54,X8)</f>
        <v>2</v>
      </c>
    </row>
    <row r="64" spans="12:34" s="4" customFormat="1" ht="12.75">
      <c r="L64" s="4">
        <f>COUNTIF(L2:L54,X9)</f>
        <v>3</v>
      </c>
      <c r="O64" s="4">
        <f>COUNTIF(O2:O54,X9)</f>
        <v>2</v>
      </c>
      <c r="S64" s="4">
        <f t="shared" si="2"/>
        <v>5</v>
      </c>
      <c r="T64" s="69" t="str">
        <f t="shared" si="0"/>
        <v>ブルスト</v>
      </c>
      <c r="U64" s="69"/>
      <c r="V64" s="69"/>
      <c r="W64" s="4">
        <f t="shared" si="1"/>
        <v>5</v>
      </c>
      <c r="AE64" s="4">
        <f>COUNTIF(AE2:AE54,X9)</f>
        <v>2</v>
      </c>
      <c r="AH64" s="4">
        <f>COUNTIF(AH2:AH54,X9)</f>
        <v>3</v>
      </c>
    </row>
    <row r="65" spans="12:34" s="4" customFormat="1" ht="12.75">
      <c r="L65" s="4">
        <f>COUNTIF(L2:L54,AD4)</f>
        <v>2</v>
      </c>
      <c r="O65" s="4">
        <f>COUNTIF(O2:O54,AD4)</f>
        <v>2</v>
      </c>
      <c r="S65" s="4">
        <f t="shared" si="2"/>
        <v>5</v>
      </c>
      <c r="T65" s="69" t="str">
        <f>AD4</f>
        <v>小野</v>
      </c>
      <c r="U65" s="69"/>
      <c r="V65" s="69"/>
      <c r="W65" s="4">
        <f t="shared" si="1"/>
        <v>5</v>
      </c>
      <c r="AE65" s="4">
        <f>COUNTIF(AE2:AE54,AD4)</f>
        <v>3</v>
      </c>
      <c r="AH65" s="4">
        <f>COUNTIF(AH2:AH54,AD4)</f>
        <v>3</v>
      </c>
    </row>
    <row r="66" spans="12:34" s="4" customFormat="1" ht="12.75">
      <c r="L66" s="4">
        <f>COUNTIF(L2:L54,AD5)</f>
        <v>1</v>
      </c>
      <c r="O66" s="4">
        <f>COUNTIF(O2:O54,AD5)</f>
        <v>3</v>
      </c>
      <c r="S66" s="4">
        <f t="shared" si="2"/>
        <v>5</v>
      </c>
      <c r="T66" s="69" t="str">
        <f>AD5</f>
        <v>吉井</v>
      </c>
      <c r="U66" s="69"/>
      <c r="V66" s="69"/>
      <c r="W66" s="4">
        <f t="shared" si="1"/>
        <v>5</v>
      </c>
      <c r="AE66" s="4">
        <f>COUNTIF(AE2:AE54,AD5)</f>
        <v>4</v>
      </c>
      <c r="AH66" s="4">
        <f>COUNTIF(AH2:AH54,AD5)</f>
        <v>2</v>
      </c>
    </row>
    <row r="67" spans="12:34" s="4" customFormat="1" ht="12.75">
      <c r="L67" s="4">
        <f>COUNTIF(L2:L54,AD6)</f>
        <v>2</v>
      </c>
      <c r="O67" s="4">
        <f>COUNTIF(O2:O54,AD6)</f>
        <v>2</v>
      </c>
      <c r="S67" s="4">
        <f t="shared" si="2"/>
        <v>5</v>
      </c>
      <c r="T67" s="69" t="str">
        <f>AD6</f>
        <v>藤岡</v>
      </c>
      <c r="U67" s="69"/>
      <c r="V67" s="69"/>
      <c r="W67" s="4">
        <f t="shared" si="1"/>
        <v>5</v>
      </c>
      <c r="AE67" s="4">
        <f>COUNTIF(AE2:AE54,AD6)</f>
        <v>3</v>
      </c>
      <c r="AH67" s="4">
        <f>COUNTIF(AH2:AH54,AD6)</f>
        <v>3</v>
      </c>
    </row>
    <row r="68" spans="12:34" s="4" customFormat="1" ht="12.75">
      <c r="L68" s="4">
        <f>COUNTIF(L2:L54,AD7)</f>
        <v>3</v>
      </c>
      <c r="O68" s="4">
        <f>COUNTIF(O2:O54,AD7)</f>
        <v>4</v>
      </c>
      <c r="S68" s="4">
        <f t="shared" si="2"/>
        <v>5</v>
      </c>
      <c r="T68" s="69" t="str">
        <f>AD7</f>
        <v>美九里</v>
      </c>
      <c r="U68" s="69"/>
      <c r="V68" s="69"/>
      <c r="W68" s="4">
        <f t="shared" si="1"/>
        <v>5</v>
      </c>
      <c r="AE68" s="4">
        <f>COUNTIF(AE2:AE54,AD7)</f>
        <v>2</v>
      </c>
      <c r="AH68" s="4">
        <f>COUNTIF(AH2:AH54,AD7)</f>
        <v>1</v>
      </c>
    </row>
    <row r="69" spans="12:34" s="4" customFormat="1" ht="12.75">
      <c r="L69" s="4">
        <f>COUNTIF(L2:L54,AD8)</f>
        <v>2</v>
      </c>
      <c r="O69" s="4">
        <f>COUNTIF(O2:O54,AD8)</f>
        <v>2</v>
      </c>
      <c r="S69" s="4">
        <f t="shared" si="2"/>
        <v>5</v>
      </c>
      <c r="T69" s="69" t="str">
        <f>AD8</f>
        <v>新町</v>
      </c>
      <c r="U69" s="69"/>
      <c r="V69" s="69"/>
      <c r="W69" s="4">
        <f t="shared" si="1"/>
        <v>5</v>
      </c>
      <c r="AE69" s="4">
        <f>COUNTIF(AE2:AE54,AD8)</f>
        <v>3</v>
      </c>
      <c r="AH69" s="4">
        <f>COUNTIF(AH2:AH54,AD8)</f>
        <v>3</v>
      </c>
    </row>
  </sheetData>
  <sheetProtection/>
  <mergeCells count="339">
    <mergeCell ref="AD4:AH4"/>
    <mergeCell ref="AD5:AH5"/>
    <mergeCell ref="AD6:AH6"/>
    <mergeCell ref="AD7:AH7"/>
    <mergeCell ref="AD8:AH8"/>
    <mergeCell ref="X4:AA4"/>
    <mergeCell ref="X5:AA5"/>
    <mergeCell ref="X6:AA6"/>
    <mergeCell ref="X7:AA7"/>
    <mergeCell ref="X8:AA8"/>
    <mergeCell ref="X9:AA9"/>
    <mergeCell ref="C48:F48"/>
    <mergeCell ref="H48:K48"/>
    <mergeCell ref="V48:Y48"/>
    <mergeCell ref="AA48:AD48"/>
    <mergeCell ref="C30:F30"/>
    <mergeCell ref="H30:K30"/>
    <mergeCell ref="V30:Y30"/>
    <mergeCell ref="AA30:AD30"/>
    <mergeCell ref="V39:Y39"/>
    <mergeCell ref="H39:K39"/>
    <mergeCell ref="V12:Y12"/>
    <mergeCell ref="AA12:AD12"/>
    <mergeCell ref="V21:Y21"/>
    <mergeCell ref="AA21:AD21"/>
    <mergeCell ref="C21:F21"/>
    <mergeCell ref="H21:K21"/>
    <mergeCell ref="C18:E18"/>
    <mergeCell ref="C35:E35"/>
    <mergeCell ref="C39:F39"/>
    <mergeCell ref="AH52:AJ52"/>
    <mergeCell ref="V43:X43"/>
    <mergeCell ref="AB43:AD43"/>
    <mergeCell ref="AH45:AJ45"/>
    <mergeCell ref="AH47:AJ47"/>
    <mergeCell ref="AH44:AJ44"/>
    <mergeCell ref="AB49:AD49"/>
    <mergeCell ref="AE49:AG49"/>
    <mergeCell ref="AH49:AJ49"/>
    <mergeCell ref="AH48:AJ48"/>
    <mergeCell ref="AH39:AJ39"/>
    <mergeCell ref="V36:X36"/>
    <mergeCell ref="AE35:AG35"/>
    <mergeCell ref="AH36:AJ36"/>
    <mergeCell ref="V49:X49"/>
    <mergeCell ref="V35:X35"/>
    <mergeCell ref="AB35:AD35"/>
    <mergeCell ref="AB36:AD36"/>
    <mergeCell ref="V40:X40"/>
    <mergeCell ref="AA39:AD39"/>
    <mergeCell ref="T62:V62"/>
    <mergeCell ref="T59:V59"/>
    <mergeCell ref="T60:V60"/>
    <mergeCell ref="T61:V61"/>
    <mergeCell ref="AH33:AJ33"/>
    <mergeCell ref="AH38:AJ38"/>
    <mergeCell ref="AE36:AG36"/>
    <mergeCell ref="AH34:AJ34"/>
    <mergeCell ref="AH42:AJ42"/>
    <mergeCell ref="V45:X45"/>
    <mergeCell ref="T69:V69"/>
    <mergeCell ref="T63:V63"/>
    <mergeCell ref="T64:V64"/>
    <mergeCell ref="T65:V65"/>
    <mergeCell ref="T66:V66"/>
    <mergeCell ref="T67:V67"/>
    <mergeCell ref="T68:V68"/>
    <mergeCell ref="C34:E34"/>
    <mergeCell ref="AH21:AJ21"/>
    <mergeCell ref="I33:K33"/>
    <mergeCell ref="L33:N33"/>
    <mergeCell ref="O33:Q33"/>
    <mergeCell ref="C54:E54"/>
    <mergeCell ref="I54:K54"/>
    <mergeCell ref="L54:N54"/>
    <mergeCell ref="O54:Q54"/>
    <mergeCell ref="L34:N34"/>
    <mergeCell ref="V16:X16"/>
    <mergeCell ref="AB14:AD14"/>
    <mergeCell ref="L31:N31"/>
    <mergeCell ref="AH35:AJ35"/>
    <mergeCell ref="C17:E17"/>
    <mergeCell ref="I17:K17"/>
    <mergeCell ref="L17:N17"/>
    <mergeCell ref="O17:Q17"/>
    <mergeCell ref="AE17:AG17"/>
    <mergeCell ref="L30:N30"/>
    <mergeCell ref="L15:N15"/>
    <mergeCell ref="O15:Q15"/>
    <mergeCell ref="L14:N14"/>
    <mergeCell ref="L18:N18"/>
    <mergeCell ref="I15:K15"/>
    <mergeCell ref="O14:Q14"/>
    <mergeCell ref="O18:Q18"/>
    <mergeCell ref="I18:K18"/>
    <mergeCell ref="C22:E22"/>
    <mergeCell ref="I22:K22"/>
    <mergeCell ref="L22:N22"/>
    <mergeCell ref="O22:Q22"/>
    <mergeCell ref="AB24:AD24"/>
    <mergeCell ref="AE24:AG24"/>
    <mergeCell ref="V22:X22"/>
    <mergeCell ref="AB22:AD22"/>
    <mergeCell ref="AE22:AG22"/>
    <mergeCell ref="V23:X23"/>
    <mergeCell ref="C15:E15"/>
    <mergeCell ref="C6:E6"/>
    <mergeCell ref="C7:E7"/>
    <mergeCell ref="C8:E8"/>
    <mergeCell ref="C13:E13"/>
    <mergeCell ref="I13:K13"/>
    <mergeCell ref="C12:F12"/>
    <mergeCell ref="C9:E9"/>
    <mergeCell ref="I14:K14"/>
    <mergeCell ref="I24:K24"/>
    <mergeCell ref="L24:N24"/>
    <mergeCell ref="O24:Q24"/>
    <mergeCell ref="C23:E23"/>
    <mergeCell ref="I23:K23"/>
    <mergeCell ref="L23:N23"/>
    <mergeCell ref="O23:Q23"/>
    <mergeCell ref="V27:X27"/>
    <mergeCell ref="AH20:AJ20"/>
    <mergeCell ref="L26:N26"/>
    <mergeCell ref="T20:W20"/>
    <mergeCell ref="AH25:AJ25"/>
    <mergeCell ref="AH22:AJ22"/>
    <mergeCell ref="AE26:AG26"/>
    <mergeCell ref="AH26:AJ26"/>
    <mergeCell ref="V24:X24"/>
    <mergeCell ref="O20:Q20"/>
    <mergeCell ref="L21:N21"/>
    <mergeCell ref="O21:Q21"/>
    <mergeCell ref="C26:E26"/>
    <mergeCell ref="I26:K26"/>
    <mergeCell ref="O26:Q26"/>
    <mergeCell ref="C25:E25"/>
    <mergeCell ref="I25:K25"/>
    <mergeCell ref="L25:N25"/>
    <mergeCell ref="O25:Q25"/>
    <mergeCell ref="C24:E24"/>
    <mergeCell ref="AB5:AC5"/>
    <mergeCell ref="AB6:AC6"/>
    <mergeCell ref="V9:W9"/>
    <mergeCell ref="V15:X15"/>
    <mergeCell ref="AE21:AG21"/>
    <mergeCell ref="AE13:AG13"/>
    <mergeCell ref="AB7:AC7"/>
    <mergeCell ref="AB15:AD15"/>
    <mergeCell ref="AE15:AG15"/>
    <mergeCell ref="AE18:AG18"/>
    <mergeCell ref="AH32:AJ32"/>
    <mergeCell ref="V34:X34"/>
    <mergeCell ref="AB34:AD34"/>
    <mergeCell ref="V33:X33"/>
    <mergeCell ref="AB33:AD33"/>
    <mergeCell ref="AB23:AD23"/>
    <mergeCell ref="AE23:AG23"/>
    <mergeCell ref="V26:X26"/>
    <mergeCell ref="AB27:AD27"/>
    <mergeCell ref="AB25:AD25"/>
    <mergeCell ref="C33:E33"/>
    <mergeCell ref="C36:E36"/>
    <mergeCell ref="O31:Q31"/>
    <mergeCell ref="C27:E27"/>
    <mergeCell ref="I36:K36"/>
    <mergeCell ref="L36:N36"/>
    <mergeCell ref="C32:E32"/>
    <mergeCell ref="I32:K32"/>
    <mergeCell ref="L32:N32"/>
    <mergeCell ref="O32:Q32"/>
    <mergeCell ref="I40:K40"/>
    <mergeCell ref="L40:N40"/>
    <mergeCell ref="V31:X31"/>
    <mergeCell ref="AB31:AD31"/>
    <mergeCell ref="V25:X25"/>
    <mergeCell ref="O29:Q29"/>
    <mergeCell ref="I34:K34"/>
    <mergeCell ref="I27:K27"/>
    <mergeCell ref="L27:N27"/>
    <mergeCell ref="O27:Q27"/>
    <mergeCell ref="AE31:AG31"/>
    <mergeCell ref="AE39:AG39"/>
    <mergeCell ref="AE33:AG33"/>
    <mergeCell ref="I35:K35"/>
    <mergeCell ref="C31:E31"/>
    <mergeCell ref="I31:K31"/>
    <mergeCell ref="V32:X32"/>
    <mergeCell ref="AB32:AD32"/>
    <mergeCell ref="AE34:AG34"/>
    <mergeCell ref="AE32:AG32"/>
    <mergeCell ref="AE40:AG40"/>
    <mergeCell ref="L45:N45"/>
    <mergeCell ref="O45:Q45"/>
    <mergeCell ref="I45:K45"/>
    <mergeCell ref="L43:N43"/>
    <mergeCell ref="V42:X42"/>
    <mergeCell ref="O43:Q43"/>
    <mergeCell ref="V44:X44"/>
    <mergeCell ref="L41:N41"/>
    <mergeCell ref="I42:K42"/>
    <mergeCell ref="AE41:AG41"/>
    <mergeCell ref="L48:N48"/>
    <mergeCell ref="AE45:AG45"/>
    <mergeCell ref="O47:Q47"/>
    <mergeCell ref="C45:E45"/>
    <mergeCell ref="AB45:AD45"/>
    <mergeCell ref="AE42:AG42"/>
    <mergeCell ref="C42:E42"/>
    <mergeCell ref="L42:N42"/>
    <mergeCell ref="O42:Q42"/>
    <mergeCell ref="AH43:AJ43"/>
    <mergeCell ref="C49:E49"/>
    <mergeCell ref="C50:E50"/>
    <mergeCell ref="I50:K50"/>
    <mergeCell ref="L50:N50"/>
    <mergeCell ref="O50:Q50"/>
    <mergeCell ref="AE50:AG50"/>
    <mergeCell ref="A47:D47"/>
    <mergeCell ref="T47:W47"/>
    <mergeCell ref="O48:Q48"/>
    <mergeCell ref="C51:E51"/>
    <mergeCell ref="I51:K51"/>
    <mergeCell ref="AB50:AD50"/>
    <mergeCell ref="I49:K49"/>
    <mergeCell ref="L49:N49"/>
    <mergeCell ref="O49:Q49"/>
    <mergeCell ref="AH50:AJ50"/>
    <mergeCell ref="V51:X51"/>
    <mergeCell ref="AB51:AD51"/>
    <mergeCell ref="AE51:AG51"/>
    <mergeCell ref="AH51:AJ51"/>
    <mergeCell ref="L51:N51"/>
    <mergeCell ref="O51:Q51"/>
    <mergeCell ref="C52:E52"/>
    <mergeCell ref="I52:K52"/>
    <mergeCell ref="L52:N52"/>
    <mergeCell ref="V52:X52"/>
    <mergeCell ref="I53:K53"/>
    <mergeCell ref="L53:N53"/>
    <mergeCell ref="O53:Q53"/>
    <mergeCell ref="O52:Q52"/>
    <mergeCell ref="C53:E53"/>
    <mergeCell ref="AE54:AG54"/>
    <mergeCell ref="AH54:AJ54"/>
    <mergeCell ref="AE53:AG53"/>
    <mergeCell ref="AH53:AJ53"/>
    <mergeCell ref="V53:X53"/>
    <mergeCell ref="AB53:AD53"/>
    <mergeCell ref="V54:X54"/>
    <mergeCell ref="AB54:AD54"/>
    <mergeCell ref="AE52:AG52"/>
    <mergeCell ref="AB40:AD40"/>
    <mergeCell ref="AH40:AJ40"/>
    <mergeCell ref="AH41:AJ41"/>
    <mergeCell ref="V41:X41"/>
    <mergeCell ref="AB41:AD41"/>
    <mergeCell ref="AB52:AD52"/>
    <mergeCell ref="AE48:AG48"/>
    <mergeCell ref="AB42:AD42"/>
    <mergeCell ref="V50:X50"/>
    <mergeCell ref="C44:E44"/>
    <mergeCell ref="I44:K44"/>
    <mergeCell ref="AE44:AG44"/>
    <mergeCell ref="AE43:AG43"/>
    <mergeCell ref="I43:K43"/>
    <mergeCell ref="L44:N44"/>
    <mergeCell ref="O44:Q44"/>
    <mergeCell ref="C43:E43"/>
    <mergeCell ref="AB44:AD44"/>
    <mergeCell ref="C41:E41"/>
    <mergeCell ref="I41:K41"/>
    <mergeCell ref="V17:X17"/>
    <mergeCell ref="A29:D29"/>
    <mergeCell ref="A38:D38"/>
    <mergeCell ref="V18:X18"/>
    <mergeCell ref="O34:Q34"/>
    <mergeCell ref="O30:Q30"/>
    <mergeCell ref="T29:W29"/>
    <mergeCell ref="C40:E40"/>
    <mergeCell ref="AH31:AJ31"/>
    <mergeCell ref="A11:D11"/>
    <mergeCell ref="T11:W11"/>
    <mergeCell ref="A20:D20"/>
    <mergeCell ref="C16:E16"/>
    <mergeCell ref="I16:K16"/>
    <mergeCell ref="L16:N16"/>
    <mergeCell ref="O16:Q16"/>
    <mergeCell ref="C14:E14"/>
    <mergeCell ref="O11:Q11"/>
    <mergeCell ref="O41:Q41"/>
    <mergeCell ref="O38:Q38"/>
    <mergeCell ref="O35:Q35"/>
    <mergeCell ref="O39:Q39"/>
    <mergeCell ref="T38:W38"/>
    <mergeCell ref="L39:N39"/>
    <mergeCell ref="O36:Q36"/>
    <mergeCell ref="O40:Q40"/>
    <mergeCell ref="L35:N35"/>
    <mergeCell ref="AH23:AJ23"/>
    <mergeCell ref="AH24:AJ24"/>
    <mergeCell ref="AB18:AD18"/>
    <mergeCell ref="V14:X14"/>
    <mergeCell ref="AB26:AD26"/>
    <mergeCell ref="AE25:AG25"/>
    <mergeCell ref="AE16:AG16"/>
    <mergeCell ref="AH17:AJ17"/>
    <mergeCell ref="AB17:AD17"/>
    <mergeCell ref="AH15:AJ15"/>
    <mergeCell ref="AE30:AG30"/>
    <mergeCell ref="AH30:AJ30"/>
    <mergeCell ref="AH13:AJ13"/>
    <mergeCell ref="AB8:AC8"/>
    <mergeCell ref="AB16:AD16"/>
    <mergeCell ref="AH16:AJ16"/>
    <mergeCell ref="AE27:AG27"/>
    <mergeCell ref="AH29:AJ29"/>
    <mergeCell ref="AH18:AJ18"/>
    <mergeCell ref="AH27:AJ27"/>
    <mergeCell ref="AH14:AJ14"/>
    <mergeCell ref="V4:W4"/>
    <mergeCell ref="V5:W5"/>
    <mergeCell ref="V6:W6"/>
    <mergeCell ref="V7:W7"/>
    <mergeCell ref="AB13:AD13"/>
    <mergeCell ref="AH11:AJ11"/>
    <mergeCell ref="AH12:AJ12"/>
    <mergeCell ref="AE12:AG12"/>
    <mergeCell ref="AB4:AC4"/>
    <mergeCell ref="V8:W8"/>
    <mergeCell ref="AE14:AG14"/>
    <mergeCell ref="C4:E4"/>
    <mergeCell ref="C5:E5"/>
    <mergeCell ref="O13:Q13"/>
    <mergeCell ref="H12:K12"/>
    <mergeCell ref="L12:N12"/>
    <mergeCell ref="L13:N13"/>
    <mergeCell ref="O12:Q12"/>
    <mergeCell ref="V13:X13"/>
  </mergeCells>
  <printOptions/>
  <pageMargins left="0.4724409448818898" right="0.1968503937007874" top="0.3937007874015748" bottom="0.3937007874015748" header="0.15748031496062992" footer="0.2362204724409449"/>
  <pageSetup horizontalDpi="300" verticalDpi="300" orientation="portrait" paperSize="9" r:id="rId1"/>
  <headerFooter alignWithMargins="0">
    <oddHeader>&amp;R&amp;D</oddHeader>
  </headerFooter>
  <rowBreaks count="1" manualBreakCount="1">
    <brk id="56" max="39" man="1"/>
  </rowBreaks>
  <colBreaks count="1" manualBreakCount="1">
    <brk id="38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井埜好也</cp:lastModifiedBy>
  <cp:lastPrinted>2022-11-20T08:47:26Z</cp:lastPrinted>
  <dcterms:created xsi:type="dcterms:W3CDTF">2011-08-04T00:01:27Z</dcterms:created>
  <dcterms:modified xsi:type="dcterms:W3CDTF">2022-11-20T08:47:39Z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-2142078878</vt:i4>
  </property>
  <property fmtid="{D5CDD505-2E9C-101B-9397-08002B2CF9AE}" pid="3" name="_NewReviewCycle">
    <vt:lpwstr/>
  </property>
  <property fmtid="{D5CDD505-2E9C-101B-9397-08002B2CF9AE}" pid="4" name="_EmailEntryID">
    <vt:lpwstr>0000000063483B69E62A1245A8D904C41A4B73310700C3B68E10F77511CEB4CD00AA00BBB6E600000000000C0000D9539C2261A6BB45B9DAB62C7081B3C10100DC0900000000</vt:lpwstr>
  </property>
  <property fmtid="{D5CDD505-2E9C-101B-9397-08002B2CF9AE}" pid="5" name="_EmailStoreID0">
    <vt:lpwstr>0000000038A1BB1005E5101AA1BB08002B2A56C200007073747072782E646C6C0000000000000000E92FEB759650448683B87DE522AA4948000043003A005C00550073006500720073005C004F0077006E00650072005C0041007000700044006100740061005C004C006F00630061006C005C004D006900630072006F00730</vt:lpwstr>
  </property>
  <property fmtid="{D5CDD505-2E9C-101B-9397-08002B2CF9AE}" pid="6" name="_EmailStoreID1">
    <vt:lpwstr>06F00660074005C004F00750074006C006F006F006B005C0079006F00730068006900790061004000610070007200690063006F0074002E006F0063006E002E006E0065002E006A0070002E006F00730074000000</vt:lpwstr>
  </property>
</Properties>
</file>